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Needlework\"/>
    </mc:Choice>
  </mc:AlternateContent>
  <xr:revisionPtr revIDLastSave="0" documentId="13_ncr:1_{D71E535C-940B-43E4-81CF-6CF65F8453E1}" xr6:coauthVersionLast="47" xr6:coauthVersionMax="47" xr10:uidLastSave="{00000000-0000-0000-0000-000000000000}"/>
  <bookViews>
    <workbookView xWindow="-120" yWindow="-120" windowWidth="25440" windowHeight="15390" xr2:uid="{53E92AED-DCF4-4521-8956-1CAF494E6674}"/>
  </bookViews>
  <sheets>
    <sheet name="Master List" sheetId="1" r:id="rId1"/>
    <sheet name="Schedule" sheetId="2" r:id="rId2"/>
    <sheet name="2024 Archive" sheetId="6" r:id="rId3"/>
    <sheet name="2023 Archive" sheetId="5" r:id="rId4"/>
    <sheet name="2022 Archive" sheetId="4" r:id="rId5"/>
    <sheet name="2021 Archive" sheetId="3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F22" i="2"/>
  <c r="J35" i="2"/>
  <c r="I35" i="2"/>
  <c r="H35" i="2"/>
  <c r="C35" i="2"/>
  <c r="H32" i="2"/>
  <c r="N31" i="2"/>
  <c r="M31" i="2"/>
  <c r="J31" i="2"/>
  <c r="I31" i="2"/>
  <c r="H31" i="2"/>
  <c r="G31" i="2"/>
  <c r="N24" i="2"/>
  <c r="M24" i="2"/>
  <c r="N22" i="2"/>
  <c r="M22" i="2"/>
  <c r="G27" i="2"/>
  <c r="G26" i="2"/>
  <c r="E24" i="2"/>
  <c r="E22" i="2"/>
  <c r="D24" i="2"/>
  <c r="D22" i="2"/>
  <c r="D18" i="2"/>
  <c r="D20" i="2"/>
  <c r="C18" i="2"/>
  <c r="C20" i="2"/>
  <c r="E20" i="2"/>
  <c r="F20" i="2"/>
  <c r="G20" i="2"/>
  <c r="E18" i="2"/>
  <c r="F18" i="2"/>
  <c r="M10" i="2"/>
  <c r="L11" i="2"/>
  <c r="N20" i="2"/>
  <c r="N19" i="2"/>
  <c r="M9" i="2"/>
  <c r="K10" i="2"/>
  <c r="K8" i="2"/>
  <c r="L8" i="2"/>
  <c r="M8" i="2"/>
  <c r="L9" i="2"/>
  <c r="L18" i="2"/>
  <c r="G19" i="2"/>
  <c r="C22" i="2"/>
  <c r="L27" i="2"/>
  <c r="L28" i="2"/>
  <c r="L20" i="2"/>
  <c r="E14" i="2"/>
  <c r="N8" i="2"/>
  <c r="N10" i="2"/>
  <c r="E15" i="2"/>
  <c r="D10" i="2"/>
  <c r="I18" i="2"/>
  <c r="J18" i="2"/>
  <c r="J4" i="2"/>
  <c r="I4" i="2"/>
  <c r="M18" i="2"/>
  <c r="J22" i="2"/>
  <c r="H19" i="2"/>
  <c r="N18" i="2"/>
  <c r="I22" i="2"/>
  <c r="H22" i="2"/>
  <c r="H18" i="2"/>
  <c r="G18" i="2"/>
  <c r="L10" i="2"/>
  <c r="N5" i="2"/>
  <c r="N6" i="2"/>
  <c r="L6" i="2"/>
  <c r="L4" i="2"/>
  <c r="M11" i="2"/>
  <c r="K4" i="2"/>
  <c r="I136" i="1"/>
  <c r="I137" i="1" s="1"/>
  <c r="I69" i="6"/>
  <c r="I70" i="6" s="1"/>
  <c r="M5" i="2"/>
  <c r="H8" i="2"/>
  <c r="G10" i="2"/>
  <c r="G8" i="2"/>
  <c r="D8" i="2"/>
  <c r="D6" i="2"/>
  <c r="D4" i="2"/>
  <c r="L14" i="2"/>
  <c r="L15" i="2"/>
  <c r="L13" i="2"/>
  <c r="M4" i="2"/>
  <c r="H5" i="2"/>
  <c r="H4" i="2"/>
  <c r="G6" i="2"/>
  <c r="G5" i="2"/>
  <c r="G4" i="2"/>
  <c r="F8" i="2"/>
  <c r="F10" i="2"/>
  <c r="F6" i="2"/>
  <c r="F4" i="2"/>
  <c r="E8" i="2"/>
  <c r="D14" i="2"/>
  <c r="D15" i="2"/>
  <c r="D13" i="2"/>
  <c r="C10" i="2"/>
  <c r="C8" i="2"/>
  <c r="J8" i="2"/>
  <c r="I8" i="2"/>
  <c r="N4" i="2"/>
  <c r="E4" i="2"/>
  <c r="E6" i="2"/>
  <c r="C4" i="2"/>
  <c r="I65" i="5"/>
  <c r="I66" i="5" s="1"/>
  <c r="I74" i="1"/>
  <c r="I75" i="1" s="1"/>
  <c r="I61" i="4" l="1"/>
  <c r="I62" i="4" s="1"/>
  <c r="I64" i="3" l="1"/>
  <c r="I65" i="3" s="1"/>
</calcChain>
</file>

<file path=xl/sharedStrings.xml><?xml version="1.0" encoding="utf-8"?>
<sst xmlns="http://schemas.openxmlformats.org/spreadsheetml/2006/main" count="938" uniqueCount="341">
  <si>
    <t>Instructor</t>
  </si>
  <si>
    <t>Course</t>
  </si>
  <si>
    <t>Date</t>
  </si>
  <si>
    <t>PC POC</t>
  </si>
  <si>
    <t>Toni Gerdes</t>
  </si>
  <si>
    <t>Art of the Japanese Internment Camps</t>
  </si>
  <si>
    <t>Type</t>
  </si>
  <si>
    <t>Lecture</t>
  </si>
  <si>
    <t>Format</t>
  </si>
  <si>
    <t>Zoom</t>
  </si>
  <si>
    <t>Leslie</t>
  </si>
  <si>
    <t>Year</t>
  </si>
  <si>
    <t>Monday</t>
  </si>
  <si>
    <t>Saturday</t>
  </si>
  <si>
    <t>Extra</t>
  </si>
  <si>
    <t>Class</t>
  </si>
  <si>
    <t>Stitch-In</t>
  </si>
  <si>
    <t>Chapter Event</t>
  </si>
  <si>
    <t>Class (Chapter Member)</t>
  </si>
  <si>
    <t>Class (Outside Instructor)</t>
  </si>
  <si>
    <t>Program Schedule -- Constellation Chapter of EGA</t>
  </si>
  <si>
    <t>Needlepoint</t>
  </si>
  <si>
    <t>Kathy Andrews</t>
  </si>
  <si>
    <t>Mon</t>
  </si>
  <si>
    <t>Sat</t>
  </si>
  <si>
    <t>Mary Tod</t>
  </si>
  <si>
    <t>Mediterranean Blues</t>
  </si>
  <si>
    <t>Katie Franetovich</t>
  </si>
  <si>
    <t>8-9 Oct</t>
  </si>
  <si>
    <t>Painting Canvas</t>
  </si>
  <si>
    <t>Laura Smith</t>
  </si>
  <si>
    <t>Deerfield Embroidery</t>
  </si>
  <si>
    <t>Virtual Showcase</t>
  </si>
  <si>
    <t>Surface Embroidery</t>
  </si>
  <si>
    <t>Carol Currier</t>
  </si>
  <si>
    <t>Berry Bunny</t>
  </si>
  <si>
    <t>Crewel</t>
  </si>
  <si>
    <t>Nancy Kenealey</t>
  </si>
  <si>
    <t>Canvas Prep</t>
  </si>
  <si>
    <t>Technique</t>
  </si>
  <si>
    <t>Relics in Situ</t>
  </si>
  <si>
    <t>Stumpwork Then and Now</t>
  </si>
  <si>
    <t>Beading</t>
  </si>
  <si>
    <t>Nancy</t>
  </si>
  <si>
    <t>Sheryl DeJong</t>
  </si>
  <si>
    <t>First Ladies Gowns at the Smithsonian</t>
  </si>
  <si>
    <t>Fri/Sat</t>
  </si>
  <si>
    <t>Class
 (2-day)</t>
  </si>
  <si>
    <t>Class
(2-day)</t>
  </si>
  <si>
    <t>Elizabethan Embroidery And The Trevelyon Miscellany of 1608</t>
  </si>
  <si>
    <t>LEGEND:</t>
  </si>
  <si>
    <t>Tricia Nguyen</t>
  </si>
  <si>
    <t>Stitch In</t>
  </si>
  <si>
    <t>Stumpwork</t>
  </si>
  <si>
    <t>Cost</t>
  </si>
  <si>
    <t>Total Cost 2021:</t>
  </si>
  <si>
    <t>In the Collection of the Rare Books Library at Harvard - Part I</t>
  </si>
  <si>
    <t>In the Archives at the Museum of Fine Arts in Boston -- Part II</t>
  </si>
  <si>
    <t>The Alluring World of Japanese Yakata Quilts</t>
  </si>
  <si>
    <t>Alice</t>
  </si>
  <si>
    <t>Celeste Chalasani</t>
  </si>
  <si>
    <t>(Pilot)</t>
  </si>
  <si>
    <t>Lois Kershner</t>
  </si>
  <si>
    <t>Achieving Perspective in Stitching</t>
  </si>
  <si>
    <t>Liz Lay</t>
  </si>
  <si>
    <t>Montgomery Historical Society Rarely Seen Embroidery Collection</t>
  </si>
  <si>
    <t>Class 
(2-day)
&amp; Lecture</t>
  </si>
  <si>
    <t>Funds Still Available:</t>
  </si>
  <si>
    <t>Total Cost 2022:</t>
  </si>
  <si>
    <t>Total Cost 2023:</t>
  </si>
  <si>
    <t>Terri</t>
  </si>
  <si>
    <t>10-11 Sep</t>
  </si>
  <si>
    <t>Mary Alice Sinton</t>
  </si>
  <si>
    <t>Bumble Mini Diva Wallet</t>
  </si>
  <si>
    <t>Scandal in Gold</t>
  </si>
  <si>
    <t>Petite Bead Sampler</t>
  </si>
  <si>
    <t>7-8 May</t>
  </si>
  <si>
    <t>Fri/ Sat</t>
  </si>
  <si>
    <t>Japanese Silk &amp; Bead Embroidery</t>
  </si>
  <si>
    <t>Barbara</t>
  </si>
  <si>
    <t>Terri Tubergan</t>
  </si>
  <si>
    <t>Yubinuki Thimbles (Gina B 
Silkworks)</t>
  </si>
  <si>
    <t>Stitching a Series</t>
  </si>
  <si>
    <t>19-20 Nov</t>
  </si>
  <si>
    <t>Cutwork</t>
  </si>
  <si>
    <t>Sun/Mon</t>
  </si>
  <si>
    <t>Barbara Bass/Mary Tod</t>
  </si>
  <si>
    <t>Stitch-in</t>
  </si>
  <si>
    <t>Annual Meeting</t>
  </si>
  <si>
    <t>Wright Friends (Tony Minieri)</t>
  </si>
  <si>
    <t>Terri Tubergen</t>
  </si>
  <si>
    <t>Mother's Day Tea</t>
  </si>
  <si>
    <t>HoCo 
In-Person</t>
  </si>
  <si>
    <t>Debbie</t>
  </si>
  <si>
    <t>Debbie Logsdon</t>
  </si>
  <si>
    <t>Embroidery</t>
  </si>
  <si>
    <t>Snutki: Polish Eyelet Embroidery</t>
  </si>
  <si>
    <t>History of EGA</t>
  </si>
  <si>
    <t>6-7 Mar</t>
  </si>
  <si>
    <t>Embroidery on Leaves</t>
  </si>
  <si>
    <t>Hillary Waters Fayle</t>
  </si>
  <si>
    <t>Embroidery on alternative Medium</t>
  </si>
  <si>
    <t>Workshop</t>
  </si>
  <si>
    <t>Leaf Embroidery</t>
  </si>
  <si>
    <t>Needle Lace</t>
  </si>
  <si>
    <t>Holiday Party</t>
  </si>
  <si>
    <t>Linda Kay Benning</t>
  </si>
  <si>
    <t>Anne Strite-Kurtz</t>
  </si>
  <si>
    <t>A Taste of Needlelace</t>
  </si>
  <si>
    <t xml:space="preserve">Class </t>
  </si>
  <si>
    <t>Happy Holly Days Ornament</t>
  </si>
  <si>
    <t>HoCo
In-Person</t>
  </si>
  <si>
    <t>Patricia Belyea</t>
  </si>
  <si>
    <t>Jennifer Lex Wojnar</t>
  </si>
  <si>
    <t>Alcohol Ink Painting</t>
  </si>
  <si>
    <t>Habotai Silk Scarf</t>
  </si>
  <si>
    <t>Leslie/ Alice</t>
  </si>
  <si>
    <t>Surface Embroidery/ Stumpwork</t>
  </si>
  <si>
    <t>Summer Serenade</t>
  </si>
  <si>
    <t>Cynthia Comeyne</t>
  </si>
  <si>
    <t>Crystal Snowflake</t>
  </si>
  <si>
    <t>Shelley Wells</t>
  </si>
  <si>
    <t>Annual Meeting / Stitch-In</t>
  </si>
  <si>
    <t>Canby Robertson</t>
  </si>
  <si>
    <t>Linen: The Journey From Seed to Cloth</t>
  </si>
  <si>
    <t>Ellen Phelps</t>
  </si>
  <si>
    <t>Beaded Measuring Tape Cover (Carole Ohl)</t>
  </si>
  <si>
    <t>THaP: Overdyed Spools</t>
  </si>
  <si>
    <t>Surface Embroidery, Surface Design</t>
  </si>
  <si>
    <t>Shenandoah Tapestry</t>
  </si>
  <si>
    <t>Amy Helsel</t>
  </si>
  <si>
    <t>30-31 Aug</t>
  </si>
  <si>
    <t>Tues-Wed</t>
  </si>
  <si>
    <t>Jane Nicholas</t>
  </si>
  <si>
    <t>Stumpwork/ Embroidery</t>
  </si>
  <si>
    <t>ITT: Shakespeare Flowers
Sampler 1</t>
  </si>
  <si>
    <t>Joel Nofzinger</t>
  </si>
  <si>
    <t>EGA Program Master List</t>
  </si>
  <si>
    <t>HoCo 
In-Person/ Hybrid</t>
  </si>
  <si>
    <t>Hairwork Among PA German Mennonites</t>
  </si>
  <si>
    <t>Hair Embroidery/ Needlelace</t>
  </si>
  <si>
    <t>The Unbroken Thread Sampler Collection</t>
  </si>
  <si>
    <t>Member Showcase</t>
  </si>
  <si>
    <t>Total Cost 2024:</t>
  </si>
  <si>
    <t>50th Golden Jubilee Celebration Year</t>
  </si>
  <si>
    <t>Dawn Donnelly</t>
  </si>
  <si>
    <t>Needlepoint Meets Handmade Paper</t>
  </si>
  <si>
    <t>Meeting cancelled due to snow</t>
  </si>
  <si>
    <t>Irina Galounina</t>
  </si>
  <si>
    <t>Various Techniques</t>
  </si>
  <si>
    <t>Road Trip</t>
  </si>
  <si>
    <t>Liz Tapper</t>
  </si>
  <si>
    <t>Stitch-in (Camp Wanna Stitch Weekend)</t>
  </si>
  <si>
    <t>Mon-Tues</t>
  </si>
  <si>
    <t>Four Petite Projects Presentation</t>
  </si>
  <si>
    <t>Chris Armstrong</t>
  </si>
  <si>
    <t>Lecture/ Demo</t>
  </si>
  <si>
    <t>Finishing</t>
  </si>
  <si>
    <t>Finishing Techniques</t>
  </si>
  <si>
    <t>Holiday Lunch Buffet</t>
  </si>
  <si>
    <t>Ann</t>
  </si>
  <si>
    <t>Ann Fink/ Jean Cuddington</t>
  </si>
  <si>
    <t>Easel Standup Project Holder</t>
  </si>
  <si>
    <t>HoCo 
In-Person/ Zoom</t>
  </si>
  <si>
    <t>Petite Projects: Battenburg Lace &amp; Swedish Weaving</t>
  </si>
  <si>
    <t>Lace &amp; Weaving</t>
  </si>
  <si>
    <t>Barbara Bass &amp; Terri Tubergen</t>
  </si>
  <si>
    <t>Petite Projects: Hardanger &amp; Swedish Weaving</t>
  </si>
  <si>
    <t>Donna Finley &amp; Terri Tubergen</t>
  </si>
  <si>
    <t>Hardanger &amp; Weaving</t>
  </si>
  <si>
    <t>Gold &amp; Blackwork</t>
  </si>
  <si>
    <t>Measuring Millimeters on a Gold Napoleonic Dress Coat</t>
  </si>
  <si>
    <t>For the Orts in Your Life (Ort Box)</t>
  </si>
  <si>
    <t>50th Anniversary Luncheon
Rolling Road Golf Club</t>
  </si>
  <si>
    <t>Donna Finley &amp; Katie Franetovich</t>
  </si>
  <si>
    <t>Petite Projects: Hardanger &amp; Assisi</t>
  </si>
  <si>
    <t>Hardanger &amp; Assisi</t>
  </si>
  <si>
    <t>Ann Fink</t>
  </si>
  <si>
    <t>Batik to Stitch</t>
  </si>
  <si>
    <t>Kimekomi Ball</t>
  </si>
  <si>
    <t>Irish Mountmellick</t>
  </si>
  <si>
    <t>Mountmellick</t>
  </si>
  <si>
    <t>13 - 14 Oct</t>
  </si>
  <si>
    <t>Fri -Sat</t>
  </si>
  <si>
    <t>Fabric Prep</t>
  </si>
  <si>
    <t>Irish Whitework</t>
  </si>
  <si>
    <t>Feb - Oct</t>
  </si>
  <si>
    <t>Blackwork</t>
  </si>
  <si>
    <t>Jeanette Tombaugh</t>
  </si>
  <si>
    <t>The Lost Samplers</t>
  </si>
  <si>
    <t>Princess &amp; The Pea GCC -- Registration</t>
  </si>
  <si>
    <t>EGA Program Schedule</t>
  </si>
  <si>
    <t>Master List EGA Program Schedule</t>
  </si>
  <si>
    <t>GCC Fee</t>
  </si>
  <si>
    <t>Ekta Kaul</t>
  </si>
  <si>
    <t>Kantha</t>
  </si>
  <si>
    <t>Indian Embroidery</t>
  </si>
  <si>
    <t>Kumihimo</t>
  </si>
  <si>
    <t>Japanese Cording</t>
  </si>
  <si>
    <t>Japanese Fabric Ball</t>
  </si>
  <si>
    <t>June</t>
  </si>
  <si>
    <t>Jennifer Riefenberg</t>
  </si>
  <si>
    <t>More Colorplay</t>
  </si>
  <si>
    <t>Color Blending/ Needlepoint</t>
  </si>
  <si>
    <t>Pax</t>
  </si>
  <si>
    <t>Casalguidi/ Multi-technique</t>
  </si>
  <si>
    <t>Group Correspondence Course</t>
  </si>
  <si>
    <t>Princess &amp; The Pea</t>
  </si>
  <si>
    <t>Alison Cole</t>
  </si>
  <si>
    <t>Stitch-in 
(Camp Wanna Stitch Weekend)</t>
  </si>
  <si>
    <t>Potluck Luncheon</t>
  </si>
  <si>
    <t>Membership Showcase</t>
  </si>
  <si>
    <t>Kathryn Drummond</t>
  </si>
  <si>
    <t>2, 10, 16, 24 Mar</t>
  </si>
  <si>
    <t>Sat/ Sun</t>
  </si>
  <si>
    <t>Terri Tubergen &amp; Alice Lasota</t>
  </si>
  <si>
    <t>26-27 August</t>
  </si>
  <si>
    <t>Sat-Sun</t>
  </si>
  <si>
    <t>ITT: Woodland Stitchery</t>
  </si>
  <si>
    <t>Terri Bay</t>
  </si>
  <si>
    <t xml:space="preserve">St.Paul Snowdrift </t>
  </si>
  <si>
    <t>Ukrainian Whitework</t>
  </si>
  <si>
    <t>Dorset Buttons</t>
  </si>
  <si>
    <t>Pat Olski</t>
  </si>
  <si>
    <t>Gale Owen-Crocker</t>
  </si>
  <si>
    <t>Bayeaux Tapestry Embroidery</t>
  </si>
  <si>
    <t xml:space="preserve">Lecture </t>
  </si>
  <si>
    <t>Needlework Buttons</t>
  </si>
  <si>
    <t>Amber Waves of Grain</t>
  </si>
  <si>
    <t>Golden Shamrock Petite Project</t>
  </si>
  <si>
    <t>Gold Work</t>
  </si>
  <si>
    <t>Felted Bag</t>
  </si>
  <si>
    <t>Needle Felting</t>
  </si>
  <si>
    <t>Felting</t>
  </si>
  <si>
    <t>Wooly Pines Tree</t>
  </si>
  <si>
    <t>Mary Annunziato</t>
  </si>
  <si>
    <t>A Jacobean Constellation</t>
  </si>
  <si>
    <t>Nordic Weaving</t>
  </si>
  <si>
    <t>Sprang Pouch</t>
  </si>
  <si>
    <t>Portuguese Stitching</t>
  </si>
  <si>
    <t>Sarah Pedlow</t>
  </si>
  <si>
    <t>Karen Olsen</t>
  </si>
  <si>
    <t>Peyote Pen Wrap</t>
  </si>
  <si>
    <t>HoCo In-Person</t>
  </si>
  <si>
    <t>Elizabeth DuToit</t>
  </si>
  <si>
    <t>1-Apr thru 1-Nov</t>
  </si>
  <si>
    <t>Group Correspondence Course -- Heidi Snyder, coordinator</t>
  </si>
  <si>
    <t>Perfectly Counted Crosses</t>
  </si>
  <si>
    <t>Counted Cross Stitch</t>
  </si>
  <si>
    <t>Total Cost 2025:</t>
  </si>
  <si>
    <t>Stitching the World: Map Samplers &amp; Women's Geographic Education</t>
  </si>
  <si>
    <t>Judith Tyner</t>
  </si>
  <si>
    <t>First Lady Needle Artists</t>
  </si>
  <si>
    <t>Dunollie Castle Film</t>
  </si>
  <si>
    <t>Film</t>
  </si>
  <si>
    <t>EGA Headquarters</t>
  </si>
  <si>
    <t>Video</t>
  </si>
  <si>
    <t>Through the Needle's Eye</t>
  </si>
  <si>
    <t>(GCC fee covered in 2023)</t>
  </si>
  <si>
    <t>Devon Andres</t>
  </si>
  <si>
    <t>Cross Stitch Software Explained</t>
  </si>
  <si>
    <t>Ticking Purse</t>
  </si>
  <si>
    <t>Barbara Meger</t>
  </si>
  <si>
    <t>(GCC Fee for 2024 Counted Crosses)</t>
  </si>
  <si>
    <t>(With popcorn)</t>
  </si>
  <si>
    <t>Stitch-in (Focus on current/past Class Projects)</t>
  </si>
  <si>
    <t>Purple Mountains Majesty</t>
  </si>
  <si>
    <t>Lisa Rainey</t>
  </si>
  <si>
    <t>Crazy Quilt Stocking</t>
  </si>
  <si>
    <t>Susan Elliot</t>
  </si>
  <si>
    <t>MAR Felt Cardinal</t>
  </si>
  <si>
    <t>Hazel Blomkamp</t>
  </si>
  <si>
    <t>Jacobean #18</t>
  </si>
  <si>
    <t>Crewel/ Needleweaving</t>
  </si>
  <si>
    <t>Beaded Trees</t>
  </si>
  <si>
    <t>French Wire Beading</t>
  </si>
  <si>
    <t>Woodlawn Field Trip/ Lunch</t>
  </si>
  <si>
    <t>Travel</t>
  </si>
  <si>
    <t>Adventures in Mexico - Oaxaca</t>
  </si>
  <si>
    <t>1, 9 Feb &amp; 
1, 9 Mar</t>
  </si>
  <si>
    <t>50+ Sr Ctr
In-Person</t>
  </si>
  <si>
    <t>50+ Sr Ctr
In-Person/ Zoom</t>
  </si>
  <si>
    <t>HoCo Central Lib
In-Person/ Zoom</t>
  </si>
  <si>
    <t>Dr. Isabella Rosner</t>
  </si>
  <si>
    <t>Royal School of Needlework: Surprising Objects From the RSN Collection</t>
  </si>
  <si>
    <t>Donna Dickt</t>
  </si>
  <si>
    <t>10-2pm Extended Time</t>
  </si>
  <si>
    <t>Treasures from the Great Lakes</t>
  </si>
  <si>
    <t>Options:</t>
  </si>
  <si>
    <t>22, 29 Oct &amp; 5, 12 Nov</t>
  </si>
  <si>
    <t>Terri/ Louise Grady</t>
  </si>
  <si>
    <t>Margaret Kinsey</t>
  </si>
  <si>
    <t>History of Rozashi</t>
  </si>
  <si>
    <t>Jessica</t>
  </si>
  <si>
    <t>Film: Muncaster Castle</t>
  </si>
  <si>
    <t>Melissa Shippee</t>
  </si>
  <si>
    <t>Inner Light Mandala</t>
  </si>
  <si>
    <t>Nametag: Cutwork Petite Project</t>
  </si>
  <si>
    <t>Kantha Class</t>
  </si>
  <si>
    <t>Barbara Bass</t>
  </si>
  <si>
    <t>(Adjustment due to snow closure)</t>
  </si>
  <si>
    <t>(Adjustment due to earlier snow closure.)</t>
  </si>
  <si>
    <t>Nametag: Cross Stitch on Paper</t>
  </si>
  <si>
    <t xml:space="preserve">Nametag: Beaded </t>
  </si>
  <si>
    <t>Peyote Beading</t>
  </si>
  <si>
    <t>??</t>
  </si>
  <si>
    <t>Sophie O'Neal</t>
  </si>
  <si>
    <t>Embroidery Journals</t>
  </si>
  <si>
    <t>Cross Stitch</t>
  </si>
  <si>
    <t>Lecture/ Chat</t>
  </si>
  <si>
    <t>Cynthia Page Gossage</t>
  </si>
  <si>
    <t>Donna Finley</t>
  </si>
  <si>
    <t>Schwalm</t>
  </si>
  <si>
    <t>White Work</t>
  </si>
  <si>
    <t>Ribbon Embroidery Petite Project</t>
  </si>
  <si>
    <t>Ribbon Embroidery</t>
  </si>
  <si>
    <t>Punch Needle Project</t>
  </si>
  <si>
    <t>Terri/ Louise</t>
  </si>
  <si>
    <t>Creative Uses for Blackwork</t>
  </si>
  <si>
    <t>18, 24 Oct &amp; 1 Nov</t>
  </si>
  <si>
    <t>Wendy Moore</t>
  </si>
  <si>
    <t>Pyramids at the Oasis</t>
  </si>
  <si>
    <t>Ann Strite-Kurz</t>
  </si>
  <si>
    <t>Punch Needle Embroidery</t>
  </si>
  <si>
    <t>Stitch-In (Camp Wanna-Stitch Weekend)</t>
  </si>
  <si>
    <t>Debbie Rowley Jewel Box 
(Part 1)</t>
  </si>
  <si>
    <t>Debbie Rowley Jewel Box 
(Part 2)</t>
  </si>
  <si>
    <t xml:space="preserve">Louise Grady </t>
  </si>
  <si>
    <t>Cross Stitch &amp; Beyond -- 2025 THaP (Band Sampler Needle case)</t>
  </si>
  <si>
    <t>2-3 Mar</t>
  </si>
  <si>
    <t>50+ Sr Ctr
In-Person/  Zoom</t>
  </si>
  <si>
    <t>Scandinavian Needlework Focus for 2027</t>
  </si>
  <si>
    <t>Queen Mary's Dollhouse -- 100th Anniversary RSN Lecture</t>
  </si>
  <si>
    <t>Fabric Covered Box</t>
  </si>
  <si>
    <t>Blake</t>
  </si>
  <si>
    <t>Rozashi Project Choices</t>
  </si>
  <si>
    <t>May - Oct</t>
  </si>
  <si>
    <t>GCC TBD</t>
  </si>
  <si>
    <t>THaP: Lattice Smocked Pincushion</t>
  </si>
  <si>
    <t>Smocking</t>
  </si>
  <si>
    <t>Sashiko   Tentative:  5/16, 9/19, or 10/17  Jessica 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</si>
</sst>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&quot;$&quot;#,##0"/>
    <numFmt numFmtId="166" formatCode="&quot;$&quot;#,##0;[Red]&quot;$&quot;#,##0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 style="thin">
        <color auto="1"/>
      </top>
      <bottom/>
      <diagonal/>
    </border>
    <border>
      <left style="thick">
        <color rgb="FF0070C0"/>
      </left>
      <right/>
      <top/>
      <bottom/>
      <diagonal/>
    </border>
    <border>
      <left style="thick">
        <color rgb="FFFF0000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medium">
        <color indexed="64"/>
      </right>
      <top/>
      <bottom/>
      <diagonal/>
    </border>
    <border>
      <left/>
      <right/>
      <top style="thick">
        <color rgb="FF0070C0"/>
      </top>
      <bottom/>
      <diagonal/>
    </border>
    <border>
      <left style="thick">
        <color rgb="FF0070C0"/>
      </left>
      <right style="medium">
        <color indexed="64"/>
      </right>
      <top style="thick">
        <color rgb="FF0070C0"/>
      </top>
      <bottom style="thick">
        <color rgb="FF0070C0"/>
      </bottom>
      <diagonal/>
    </border>
    <border>
      <left style="thick">
        <color rgb="FFFF0000"/>
      </left>
      <right style="medium">
        <color indexed="64"/>
      </right>
      <top style="thick">
        <color rgb="FFFF0000"/>
      </top>
      <bottom/>
      <diagonal/>
    </border>
    <border>
      <left style="thick">
        <color rgb="FFFF0000"/>
      </left>
      <right style="medium">
        <color indexed="64"/>
      </right>
      <top/>
      <bottom style="thick">
        <color rgb="FFFF000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wrapText="1"/>
    </xf>
    <xf numFmtId="0" fontId="0" fillId="4" borderId="0" xfId="0" applyFill="1"/>
    <xf numFmtId="0" fontId="0" fillId="3" borderId="9" xfId="0" applyFill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6" fontId="0" fillId="0" borderId="0" xfId="0" applyNumberFormat="1" applyAlignment="1">
      <alignment horizontal="center" wrapText="1"/>
    </xf>
    <xf numFmtId="0" fontId="0" fillId="0" borderId="11" xfId="0" applyBorder="1"/>
    <xf numFmtId="0" fontId="3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top"/>
    </xf>
    <xf numFmtId="0" fontId="0" fillId="0" borderId="13" xfId="0" applyBorder="1"/>
    <xf numFmtId="0" fontId="0" fillId="0" borderId="15" xfId="0" applyBorder="1"/>
    <xf numFmtId="0" fontId="0" fillId="3" borderId="0" xfId="0" applyFill="1" applyAlignment="1">
      <alignment wrapText="1"/>
    </xf>
    <xf numFmtId="0" fontId="0" fillId="2" borderId="16" xfId="0" applyFill="1" applyBorder="1"/>
    <xf numFmtId="0" fontId="0" fillId="3" borderId="9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16" xfId="0" applyFill="1" applyBorder="1" applyAlignment="1">
      <alignment wrapText="1"/>
    </xf>
    <xf numFmtId="16" fontId="3" fillId="6" borderId="10" xfId="0" applyNumberFormat="1" applyFont="1" applyFill="1" applyBorder="1" applyAlignment="1">
      <alignment horizontal="center"/>
    </xf>
    <xf numFmtId="0" fontId="0" fillId="0" borderId="17" xfId="0" applyBorder="1"/>
    <xf numFmtId="16" fontId="3" fillId="6" borderId="18" xfId="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/>
    </xf>
    <xf numFmtId="0" fontId="5" fillId="0" borderId="0" xfId="0" applyFont="1"/>
    <xf numFmtId="165" fontId="4" fillId="0" borderId="20" xfId="0" applyNumberFormat="1" applyFont="1" applyBorder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0" fillId="0" borderId="0" xfId="0" applyNumberFormat="1" applyAlignment="1">
      <alignment wrapText="1"/>
    </xf>
    <xf numFmtId="0" fontId="4" fillId="5" borderId="20" xfId="0" applyFont="1" applyFill="1" applyBorder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0" fillId="5" borderId="0" xfId="0" applyFill="1"/>
    <xf numFmtId="165" fontId="0" fillId="0" borderId="0" xfId="0" applyNumberFormat="1" applyAlignment="1">
      <alignment horizontal="center" wrapText="1"/>
    </xf>
    <xf numFmtId="0" fontId="5" fillId="0" borderId="25" xfId="0" applyFont="1" applyBorder="1"/>
    <xf numFmtId="0" fontId="0" fillId="5" borderId="26" xfId="0" applyFill="1" applyBorder="1"/>
    <xf numFmtId="165" fontId="0" fillId="0" borderId="27" xfId="0" applyNumberForma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7" borderId="0" xfId="0" applyFill="1"/>
    <xf numFmtId="166" fontId="0" fillId="0" borderId="0" xfId="0" applyNumberFormat="1" applyAlignment="1">
      <alignment wrapText="1"/>
    </xf>
    <xf numFmtId="0" fontId="0" fillId="5" borderId="0" xfId="0" applyFill="1" applyAlignment="1">
      <alignment wrapText="1"/>
    </xf>
    <xf numFmtId="165" fontId="0" fillId="5" borderId="0" xfId="0" applyNumberFormat="1" applyFill="1" applyAlignment="1">
      <alignment wrapText="1"/>
    </xf>
    <xf numFmtId="0" fontId="0" fillId="5" borderId="0" xfId="0" applyFill="1" applyAlignment="1">
      <alignment horizontal="center"/>
    </xf>
    <xf numFmtId="0" fontId="0" fillId="0" borderId="11" xfId="0" applyBorder="1" applyAlignment="1">
      <alignment horizontal="center" wrapText="1"/>
    </xf>
    <xf numFmtId="0" fontId="0" fillId="2" borderId="16" xfId="0" applyFill="1" applyBorder="1" applyAlignment="1">
      <alignment horizontal="center" vertical="top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5" borderId="0" xfId="0" applyFill="1" applyAlignment="1">
      <alignment vertical="top"/>
    </xf>
    <xf numFmtId="165" fontId="0" fillId="0" borderId="0" xfId="0" applyNumberFormat="1" applyAlignment="1">
      <alignment vertical="top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 wrapText="1"/>
    </xf>
    <xf numFmtId="0" fontId="0" fillId="0" borderId="0" xfId="0" applyAlignment="1">
      <alignment horizontal="right"/>
    </xf>
    <xf numFmtId="0" fontId="0" fillId="5" borderId="0" xfId="0" applyFill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16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3" borderId="9" xfId="0" applyFill="1" applyBorder="1" applyAlignment="1">
      <alignment horizontal="left" wrapText="1"/>
    </xf>
    <xf numFmtId="0" fontId="0" fillId="0" borderId="0" xfId="0" applyAlignment="1">
      <alignment vertical="top" wrapText="1"/>
    </xf>
    <xf numFmtId="0" fontId="0" fillId="0" borderId="11" xfId="0" applyBorder="1" applyAlignment="1">
      <alignment wrapText="1"/>
    </xf>
    <xf numFmtId="0" fontId="0" fillId="2" borderId="28" xfId="0" applyFill="1" applyBorder="1" applyAlignment="1">
      <alignment horizontal="center" vertical="top"/>
    </xf>
    <xf numFmtId="0" fontId="3" fillId="6" borderId="10" xfId="0" applyFont="1" applyFill="1" applyBorder="1" applyAlignment="1">
      <alignment horizontal="center" vertical="top"/>
    </xf>
    <xf numFmtId="16" fontId="3" fillId="6" borderId="10" xfId="0" applyNumberFormat="1" applyFont="1" applyFill="1" applyBorder="1" applyAlignment="1">
      <alignment horizontal="center" vertical="top"/>
    </xf>
    <xf numFmtId="0" fontId="3" fillId="6" borderId="18" xfId="0" applyFont="1" applyFill="1" applyBorder="1" applyAlignment="1">
      <alignment horizontal="center" vertical="top"/>
    </xf>
    <xf numFmtId="0" fontId="3" fillId="0" borderId="32" xfId="0" applyFont="1" applyBorder="1" applyAlignment="1">
      <alignment vertical="center"/>
    </xf>
    <xf numFmtId="16" fontId="3" fillId="6" borderId="23" xfId="0" applyNumberFormat="1" applyFont="1" applyFill="1" applyBorder="1" applyAlignment="1">
      <alignment horizontal="center" vertical="top"/>
    </xf>
    <xf numFmtId="16" fontId="3" fillId="6" borderId="33" xfId="0" applyNumberFormat="1" applyFont="1" applyFill="1" applyBorder="1" applyAlignment="1">
      <alignment horizontal="center" vertical="top"/>
    </xf>
    <xf numFmtId="0" fontId="3" fillId="0" borderId="25" xfId="0" applyFont="1" applyBorder="1" applyAlignment="1">
      <alignment vertical="center"/>
    </xf>
    <xf numFmtId="0" fontId="0" fillId="0" borderId="12" xfId="0" applyBorder="1"/>
    <xf numFmtId="0" fontId="0" fillId="2" borderId="16" xfId="0" applyFill="1" applyBorder="1" applyAlignment="1">
      <alignment horizontal="center" vertical="top" wrapText="1"/>
    </xf>
    <xf numFmtId="0" fontId="0" fillId="4" borderId="10" xfId="0" applyFill="1" applyBorder="1" applyAlignment="1">
      <alignment horizontal="center" vertical="top" wrapText="1"/>
    </xf>
    <xf numFmtId="0" fontId="0" fillId="0" borderId="11" xfId="0" applyBorder="1" applyAlignment="1">
      <alignment vertical="top"/>
    </xf>
    <xf numFmtId="16" fontId="3" fillId="6" borderId="26" xfId="0" applyNumberFormat="1" applyFont="1" applyFill="1" applyBorder="1" applyAlignment="1">
      <alignment horizontal="center"/>
    </xf>
    <xf numFmtId="16" fontId="3" fillId="6" borderId="35" xfId="0" applyNumberFormat="1" applyFont="1" applyFill="1" applyBorder="1" applyAlignment="1">
      <alignment horizontal="center"/>
    </xf>
    <xf numFmtId="167" fontId="0" fillId="0" borderId="0" xfId="0" applyNumberFormat="1" applyAlignment="1">
      <alignment wrapText="1"/>
    </xf>
    <xf numFmtId="0" fontId="6" fillId="0" borderId="0" xfId="0" applyFont="1" applyAlignment="1">
      <alignment horizontal="center" vertical="top" wrapText="1"/>
    </xf>
    <xf numFmtId="0" fontId="0" fillId="2" borderId="16" xfId="0" applyFill="1" applyBorder="1" applyAlignment="1">
      <alignment horizontal="center"/>
    </xf>
    <xf numFmtId="0" fontId="0" fillId="4" borderId="0" xfId="0" applyFill="1" applyAlignment="1">
      <alignment horizontal="center"/>
    </xf>
    <xf numFmtId="16" fontId="3" fillId="6" borderId="2" xfId="0" applyNumberFormat="1" applyFont="1" applyFill="1" applyBorder="1" applyAlignment="1">
      <alignment horizontal="center" vertical="top"/>
    </xf>
    <xf numFmtId="16" fontId="3" fillId="6" borderId="3" xfId="0" applyNumberFormat="1" applyFont="1" applyFill="1" applyBorder="1" applyAlignment="1">
      <alignment horizontal="center" vertical="top"/>
    </xf>
    <xf numFmtId="16" fontId="3" fillId="6" borderId="11" xfId="0" applyNumberFormat="1" applyFont="1" applyFill="1" applyBorder="1" applyAlignment="1">
      <alignment horizontal="center"/>
    </xf>
    <xf numFmtId="0" fontId="0" fillId="0" borderId="26" xfId="0" applyBorder="1"/>
    <xf numFmtId="0" fontId="0" fillId="0" borderId="11" xfId="0" applyBorder="1" applyAlignment="1">
      <alignment horizontal="center" vertical="top"/>
    </xf>
    <xf numFmtId="0" fontId="0" fillId="8" borderId="0" xfId="0" applyFill="1" applyAlignment="1">
      <alignment wrapText="1"/>
    </xf>
    <xf numFmtId="0" fontId="0" fillId="3" borderId="9" xfId="0" applyFill="1" applyBorder="1" applyAlignment="1">
      <alignment vertical="top" wrapText="1"/>
    </xf>
    <xf numFmtId="0" fontId="0" fillId="3" borderId="29" xfId="0" applyFill="1" applyBorder="1" applyAlignment="1">
      <alignment vertical="top" wrapText="1"/>
    </xf>
    <xf numFmtId="0" fontId="0" fillId="4" borderId="0" xfId="0" applyFill="1" applyAlignment="1">
      <alignment horizontal="left" wrapText="1"/>
    </xf>
    <xf numFmtId="0" fontId="0" fillId="3" borderId="9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0" fontId="0" fillId="2" borderId="42" xfId="0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0" fillId="0" borderId="5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2" borderId="42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top" wrapText="1"/>
    </xf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2" fillId="5" borderId="22" xfId="0" applyFont="1" applyFill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0" fontId="2" fillId="5" borderId="24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3" fillId="5" borderId="0" xfId="0" applyFont="1" applyFill="1" applyAlignment="1">
      <alignment horizontal="left" wrapText="1"/>
    </xf>
    <xf numFmtId="16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3" borderId="29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0" fillId="8" borderId="0" xfId="0" applyFill="1" applyAlignment="1">
      <alignment horizontal="center" vertical="top"/>
    </xf>
    <xf numFmtId="0" fontId="0" fillId="2" borderId="10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0" fontId="0" fillId="4" borderId="34" xfId="0" applyFill="1" applyBorder="1" applyAlignment="1">
      <alignment horizontal="center" vertical="top" wrapText="1"/>
    </xf>
    <xf numFmtId="0" fontId="0" fillId="4" borderId="31" xfId="0" applyFill="1" applyBorder="1" applyAlignment="1">
      <alignment horizontal="center" vertical="top" wrapText="1"/>
    </xf>
    <xf numFmtId="0" fontId="0" fillId="2" borderId="37" xfId="0" applyFill="1" applyBorder="1" applyAlignment="1">
      <alignment horizontal="center" vertical="top" wrapText="1"/>
    </xf>
    <xf numFmtId="0" fontId="0" fillId="2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16" fontId="0" fillId="4" borderId="39" xfId="0" applyNumberFormat="1" applyFill="1" applyBorder="1" applyAlignment="1">
      <alignment horizontal="center" vertical="top" wrapText="1"/>
    </xf>
    <xf numFmtId="16" fontId="0" fillId="4" borderId="40" xfId="0" applyNumberForma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6" fontId="0" fillId="0" borderId="10" xfId="0" applyNumberFormat="1" applyBorder="1" applyAlignment="1">
      <alignment horizontal="center" vertical="top" wrapText="1"/>
    </xf>
    <xf numFmtId="16" fontId="0" fillId="0" borderId="0" xfId="0" applyNumberFormat="1" applyAlignment="1">
      <alignment horizontal="center" vertical="top" wrapText="1"/>
    </xf>
    <xf numFmtId="0" fontId="0" fillId="8" borderId="0" xfId="0" applyFill="1" applyAlignment="1">
      <alignment horizontal="center" vertical="top" wrapText="1"/>
    </xf>
    <xf numFmtId="0" fontId="0" fillId="2" borderId="41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5" borderId="0" xfId="0" applyFont="1" applyFill="1" applyAlignment="1">
      <alignment horizontal="center"/>
    </xf>
    <xf numFmtId="165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1843-0BE8-4E15-9C45-494BD92919D9}">
  <sheetPr>
    <tabColor rgb="FFC00000"/>
  </sheetPr>
  <dimension ref="A1:N206"/>
  <sheetViews>
    <sheetView tabSelected="1" zoomScale="112" zoomScaleNormal="115" workbookViewId="0">
      <pane ySplit="10" topLeftCell="A84" activePane="bottomLeft" state="frozen"/>
      <selection pane="bottomLeft" activeCell="N90" sqref="N90"/>
    </sheetView>
  </sheetViews>
  <sheetFormatPr defaultRowHeight="15" x14ac:dyDescent="0.25"/>
  <cols>
    <col min="1" max="1" width="9.85546875" style="17" customWidth="1"/>
    <col min="2" max="2" width="8.85546875" style="17"/>
    <col min="3" max="3" width="21.140625" customWidth="1"/>
    <col min="4" max="4" width="26.85546875" style="1" customWidth="1"/>
    <col min="5" max="5" width="9.42578125" style="17" customWidth="1"/>
    <col min="6" max="6" width="9.5703125" style="17" customWidth="1"/>
    <col min="7" max="7" width="13.5703125" customWidth="1"/>
    <col min="8" max="8" width="1.42578125" style="45" customWidth="1"/>
    <col min="9" max="9" width="8.5703125" style="42" customWidth="1"/>
    <col min="10" max="10" width="12.140625" style="2" customWidth="1"/>
    <col min="11" max="11" width="10.42578125" customWidth="1"/>
  </cols>
  <sheetData>
    <row r="1" spans="1:11" ht="23.45" customHeight="1" x14ac:dyDescent="0.35">
      <c r="A1" s="120" t="s">
        <v>192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1" s="14" customFormat="1" ht="21.6" customHeight="1" thickBot="1" x14ac:dyDescent="0.35">
      <c r="A2" s="123" t="s">
        <v>2</v>
      </c>
      <c r="B2" s="124"/>
      <c r="C2" s="36" t="s">
        <v>0</v>
      </c>
      <c r="D2" s="37" t="s">
        <v>1</v>
      </c>
      <c r="E2" s="37" t="s">
        <v>6</v>
      </c>
      <c r="F2" s="68" t="s">
        <v>8</v>
      </c>
      <c r="G2" s="38" t="s">
        <v>39</v>
      </c>
      <c r="H2" s="43"/>
      <c r="I2" s="40" t="s">
        <v>54</v>
      </c>
      <c r="J2" s="36" t="s">
        <v>3</v>
      </c>
    </row>
    <row r="3" spans="1:11" s="14" customFormat="1" ht="15" customHeight="1" x14ac:dyDescent="0.3">
      <c r="A3" s="15"/>
      <c r="B3" s="15"/>
      <c r="D3" s="15"/>
      <c r="E3" s="15"/>
      <c r="F3" s="69"/>
      <c r="H3" s="44"/>
      <c r="I3" s="41"/>
    </row>
    <row r="4" spans="1:11" s="14" customFormat="1" ht="15" customHeight="1" x14ac:dyDescent="0.3">
      <c r="A4" s="15"/>
      <c r="B4" s="39" t="s">
        <v>50</v>
      </c>
      <c r="C4"/>
      <c r="D4"/>
      <c r="E4" s="2"/>
      <c r="F4" s="69"/>
      <c r="H4" s="44"/>
      <c r="I4" s="41"/>
    </row>
    <row r="5" spans="1:11" s="14" customFormat="1" ht="15" customHeight="1" thickBot="1" x14ac:dyDescent="0.35">
      <c r="A5" s="15"/>
      <c r="B5" s="10"/>
      <c r="C5" t="s">
        <v>19</v>
      </c>
      <c r="D5"/>
      <c r="E5" s="2"/>
      <c r="F5" s="69"/>
      <c r="H5" s="44"/>
      <c r="I5" s="41"/>
    </row>
    <row r="6" spans="1:11" s="14" customFormat="1" ht="15" customHeight="1" thickTop="1" thickBot="1" x14ac:dyDescent="0.35">
      <c r="A6" s="15"/>
      <c r="B6" s="13"/>
      <c r="C6" t="s">
        <v>18</v>
      </c>
      <c r="D6"/>
      <c r="E6" s="2"/>
      <c r="F6" s="74"/>
      <c r="H6" s="44"/>
      <c r="I6" s="41"/>
    </row>
    <row r="7" spans="1:11" s="14" customFormat="1" ht="15" customHeight="1" thickTop="1" x14ac:dyDescent="0.3">
      <c r="A7" s="15"/>
      <c r="B7" s="12"/>
      <c r="C7" t="s">
        <v>7</v>
      </c>
      <c r="D7"/>
      <c r="E7" s="2"/>
      <c r="F7" s="69"/>
      <c r="H7" s="44"/>
      <c r="I7" s="41"/>
    </row>
    <row r="8" spans="1:11" s="14" customFormat="1" ht="15" customHeight="1" thickBot="1" x14ac:dyDescent="0.35">
      <c r="A8" s="15"/>
      <c r="B8" s="9"/>
      <c r="C8" t="s">
        <v>16</v>
      </c>
      <c r="D8"/>
      <c r="E8" s="2"/>
      <c r="F8" s="69"/>
      <c r="H8" s="44"/>
      <c r="I8" s="41"/>
    </row>
    <row r="9" spans="1:11" s="14" customFormat="1" ht="15" customHeight="1" thickTop="1" thickBot="1" x14ac:dyDescent="0.35">
      <c r="A9" s="15"/>
      <c r="B9" s="29"/>
      <c r="C9" t="s">
        <v>17</v>
      </c>
      <c r="D9"/>
      <c r="E9" s="2"/>
      <c r="F9" s="69"/>
      <c r="H9" s="44"/>
      <c r="I9" s="41"/>
    </row>
    <row r="10" spans="1:11" s="14" customFormat="1" ht="15" customHeight="1" thickTop="1" x14ac:dyDescent="0.3">
      <c r="A10" s="15"/>
      <c r="B10" s="15"/>
      <c r="D10" s="15"/>
      <c r="E10" s="15"/>
      <c r="F10" s="69"/>
      <c r="H10" s="44"/>
      <c r="I10" s="41"/>
    </row>
    <row r="12" spans="1:11" ht="18.75" x14ac:dyDescent="0.3">
      <c r="A12" s="125">
        <v>2025</v>
      </c>
      <c r="B12" s="125"/>
      <c r="C12" s="45"/>
      <c r="D12" s="54"/>
      <c r="E12" s="67"/>
      <c r="F12" s="67"/>
      <c r="G12" s="45"/>
      <c r="I12" s="55"/>
      <c r="J12" s="56"/>
    </row>
    <row r="13" spans="1:11" x14ac:dyDescent="0.25">
      <c r="A13" s="18">
        <v>43836</v>
      </c>
      <c r="B13" s="17" t="s">
        <v>23</v>
      </c>
      <c r="D13" s="9" t="s">
        <v>87</v>
      </c>
      <c r="F13" s="17" t="s">
        <v>9</v>
      </c>
      <c r="K13" t="s">
        <v>300</v>
      </c>
    </row>
    <row r="15" spans="1:11" x14ac:dyDescent="0.25">
      <c r="A15" s="18">
        <v>43841</v>
      </c>
      <c r="B15" s="17" t="s">
        <v>24</v>
      </c>
      <c r="D15" s="9" t="s">
        <v>87</v>
      </c>
      <c r="F15" s="17" t="s">
        <v>9</v>
      </c>
      <c r="K15" t="s">
        <v>300</v>
      </c>
    </row>
    <row r="17" spans="1:14" ht="45" x14ac:dyDescent="0.25">
      <c r="A17" s="18" t="s">
        <v>279</v>
      </c>
      <c r="B17" s="17" t="s">
        <v>214</v>
      </c>
      <c r="C17" t="s">
        <v>271</v>
      </c>
      <c r="D17" s="28" t="s">
        <v>272</v>
      </c>
      <c r="E17" s="17" t="s">
        <v>15</v>
      </c>
      <c r="F17" s="17" t="s">
        <v>9</v>
      </c>
      <c r="G17" s="17" t="s">
        <v>273</v>
      </c>
      <c r="I17" s="42">
        <v>0</v>
      </c>
      <c r="J17" s="2" t="s">
        <v>160</v>
      </c>
    </row>
    <row r="18" spans="1:14" x14ac:dyDescent="0.25">
      <c r="A18" s="18"/>
      <c r="G18" s="17"/>
    </row>
    <row r="19" spans="1:14" ht="42.6" customHeight="1" x14ac:dyDescent="0.25">
      <c r="A19" s="18">
        <v>43864</v>
      </c>
      <c r="B19" s="17" t="s">
        <v>23</v>
      </c>
      <c r="C19" t="s">
        <v>283</v>
      </c>
      <c r="D19" s="11" t="s">
        <v>284</v>
      </c>
      <c r="E19" s="17" t="s">
        <v>7</v>
      </c>
      <c r="F19" s="117" t="s">
        <v>281</v>
      </c>
      <c r="I19" s="42">
        <v>126</v>
      </c>
      <c r="J19" s="2" t="s">
        <v>59</v>
      </c>
    </row>
    <row r="20" spans="1:14" ht="15.75" thickBot="1" x14ac:dyDescent="0.3">
      <c r="F20" s="117"/>
    </row>
    <row r="21" spans="1:14" ht="29.1" customHeight="1" thickTop="1" thickBot="1" x14ac:dyDescent="0.3">
      <c r="A21" s="18">
        <v>43869</v>
      </c>
      <c r="B21" s="17" t="s">
        <v>24</v>
      </c>
      <c r="C21" t="s">
        <v>262</v>
      </c>
      <c r="D21" s="13" t="s">
        <v>261</v>
      </c>
      <c r="E21" s="17" t="s">
        <v>15</v>
      </c>
      <c r="F21" s="60" t="s">
        <v>280</v>
      </c>
      <c r="I21" s="42">
        <v>0</v>
      </c>
      <c r="J21" s="2" t="s">
        <v>70</v>
      </c>
      <c r="K21" s="116" t="s">
        <v>301</v>
      </c>
      <c r="L21" s="116"/>
      <c r="M21" s="116"/>
      <c r="N21" s="116"/>
    </row>
    <row r="22" spans="1:14" ht="16.5" thickTop="1" thickBot="1" x14ac:dyDescent="0.3">
      <c r="F22" s="60"/>
    </row>
    <row r="23" spans="1:14" ht="31.5" thickTop="1" thickBot="1" x14ac:dyDescent="0.3">
      <c r="A23" s="18">
        <v>43893</v>
      </c>
      <c r="B23" s="17" t="s">
        <v>23</v>
      </c>
      <c r="C23" t="s">
        <v>177</v>
      </c>
      <c r="D23" s="13" t="s">
        <v>229</v>
      </c>
      <c r="E23" s="17" t="s">
        <v>15</v>
      </c>
      <c r="F23" s="17" t="s">
        <v>280</v>
      </c>
      <c r="G23" s="17" t="s">
        <v>230</v>
      </c>
      <c r="I23" s="42">
        <v>0</v>
      </c>
      <c r="J23" s="2" t="s">
        <v>160</v>
      </c>
    </row>
    <row r="24" spans="1:14" ht="16.5" thickTop="1" thickBot="1" x14ac:dyDescent="0.3"/>
    <row r="25" spans="1:14" ht="20.25" thickTop="1" thickBot="1" x14ac:dyDescent="0.35">
      <c r="A25" s="18">
        <v>43898</v>
      </c>
      <c r="B25" s="17" t="s">
        <v>24</v>
      </c>
      <c r="D25" s="29" t="s">
        <v>276</v>
      </c>
      <c r="E25" s="93" t="s">
        <v>277</v>
      </c>
      <c r="F25" s="69"/>
      <c r="J25" s="2" t="s">
        <v>93</v>
      </c>
    </row>
    <row r="26" spans="1:14" ht="20.25" thickTop="1" thickBot="1" x14ac:dyDescent="0.35">
      <c r="A26" s="18"/>
      <c r="E26" s="15"/>
      <c r="F26" s="69"/>
    </row>
    <row r="27" spans="1:14" ht="31.5" thickTop="1" thickBot="1" x14ac:dyDescent="0.3">
      <c r="A27" s="18">
        <v>45745</v>
      </c>
      <c r="B27" s="17" t="s">
        <v>24</v>
      </c>
      <c r="C27" t="s">
        <v>130</v>
      </c>
      <c r="D27" s="13" t="s">
        <v>270</v>
      </c>
      <c r="E27" s="17" t="s">
        <v>109</v>
      </c>
      <c r="F27" s="17" t="s">
        <v>280</v>
      </c>
      <c r="I27" s="42">
        <v>0</v>
      </c>
      <c r="J27" s="2" t="s">
        <v>70</v>
      </c>
      <c r="K27" t="s">
        <v>300</v>
      </c>
    </row>
    <row r="28" spans="1:14" ht="20.25" thickTop="1" thickBot="1" x14ac:dyDescent="0.35">
      <c r="A28" s="18"/>
      <c r="E28" s="15"/>
      <c r="F28" s="69"/>
    </row>
    <row r="29" spans="1:14" ht="31.5" thickTop="1" thickBot="1" x14ac:dyDescent="0.3">
      <c r="A29" s="18">
        <v>43928</v>
      </c>
      <c r="B29" s="17" t="s">
        <v>23</v>
      </c>
      <c r="C29" t="s">
        <v>25</v>
      </c>
      <c r="D29" s="13" t="s">
        <v>266</v>
      </c>
      <c r="E29" s="17" t="s">
        <v>15</v>
      </c>
      <c r="F29" s="17" t="s">
        <v>280</v>
      </c>
      <c r="G29" t="s">
        <v>21</v>
      </c>
      <c r="I29" s="42">
        <v>0</v>
      </c>
      <c r="J29" s="2" t="s">
        <v>79</v>
      </c>
    </row>
    <row r="30" spans="1:14" ht="15.75" thickTop="1" x14ac:dyDescent="0.25"/>
    <row r="31" spans="1:14" ht="30" x14ac:dyDescent="0.25">
      <c r="A31" s="18">
        <v>43933</v>
      </c>
      <c r="B31" s="17" t="s">
        <v>24</v>
      </c>
      <c r="C31" t="s">
        <v>285</v>
      </c>
      <c r="D31" s="10" t="s">
        <v>274</v>
      </c>
      <c r="E31" s="17" t="s">
        <v>15</v>
      </c>
      <c r="F31" s="17" t="s">
        <v>280</v>
      </c>
      <c r="G31" s="1" t="s">
        <v>275</v>
      </c>
      <c r="I31" s="42">
        <v>0</v>
      </c>
      <c r="J31" s="2" t="s">
        <v>160</v>
      </c>
      <c r="K31" t="s">
        <v>286</v>
      </c>
    </row>
    <row r="32" spans="1:14" ht="15.75" thickBot="1" x14ac:dyDescent="0.3"/>
    <row r="33" spans="1:10" ht="15.6" customHeight="1" thickTop="1" thickBot="1" x14ac:dyDescent="0.3">
      <c r="A33" s="126">
        <v>45051</v>
      </c>
      <c r="B33" s="127" t="s">
        <v>23</v>
      </c>
      <c r="C33" s="128" t="s">
        <v>269</v>
      </c>
      <c r="D33" s="94" t="s">
        <v>91</v>
      </c>
      <c r="F33" s="117" t="s">
        <v>281</v>
      </c>
      <c r="G33" s="2"/>
    </row>
    <row r="34" spans="1:10" ht="31.35" customHeight="1" thickTop="1" x14ac:dyDescent="0.25">
      <c r="A34" s="126"/>
      <c r="B34" s="127"/>
      <c r="C34" s="128"/>
      <c r="D34" s="95" t="s">
        <v>278</v>
      </c>
      <c r="E34" s="17" t="s">
        <v>7</v>
      </c>
      <c r="F34" s="117"/>
      <c r="G34" s="2"/>
      <c r="I34" s="42">
        <v>0</v>
      </c>
      <c r="J34" s="17" t="s">
        <v>290</v>
      </c>
    </row>
    <row r="36" spans="1:10" ht="47.45" customHeight="1" x14ac:dyDescent="0.25">
      <c r="A36" s="18">
        <v>43961</v>
      </c>
      <c r="B36" s="17" t="s">
        <v>24</v>
      </c>
      <c r="C36" t="s">
        <v>259</v>
      </c>
      <c r="D36" s="11" t="s">
        <v>260</v>
      </c>
      <c r="E36" s="17" t="s">
        <v>7</v>
      </c>
      <c r="F36" s="117" t="s">
        <v>281</v>
      </c>
      <c r="I36" s="42">
        <v>0</v>
      </c>
      <c r="J36" s="2" t="s">
        <v>93</v>
      </c>
    </row>
    <row r="37" spans="1:10" ht="15.75" thickBot="1" x14ac:dyDescent="0.3">
      <c r="F37" s="117"/>
    </row>
    <row r="38" spans="1:10" ht="15.6" customHeight="1" thickTop="1" thickBot="1" x14ac:dyDescent="0.3">
      <c r="A38" s="126">
        <v>43984</v>
      </c>
      <c r="B38" s="127" t="s">
        <v>23</v>
      </c>
      <c r="C38" s="118"/>
      <c r="D38" s="32" t="s">
        <v>210</v>
      </c>
      <c r="F38" s="117" t="s">
        <v>281</v>
      </c>
      <c r="J38" s="119"/>
    </row>
    <row r="39" spans="1:10" ht="29.1" customHeight="1" thickTop="1" thickBot="1" x14ac:dyDescent="0.3">
      <c r="A39" s="126"/>
      <c r="B39" s="127"/>
      <c r="C39" s="118"/>
      <c r="D39" s="29" t="s">
        <v>211</v>
      </c>
      <c r="F39" s="117"/>
      <c r="J39" s="119"/>
    </row>
    <row r="40" spans="1:10" ht="15.75" thickTop="1" x14ac:dyDescent="0.25">
      <c r="D40"/>
      <c r="F40" s="60"/>
    </row>
    <row r="41" spans="1:10" x14ac:dyDescent="0.25">
      <c r="A41" s="18">
        <v>43996</v>
      </c>
      <c r="B41" s="17" t="s">
        <v>24</v>
      </c>
      <c r="D41" s="9" t="s">
        <v>87</v>
      </c>
    </row>
    <row r="43" spans="1:10" x14ac:dyDescent="0.25">
      <c r="A43" s="18">
        <v>44019</v>
      </c>
      <c r="B43" s="17" t="s">
        <v>23</v>
      </c>
      <c r="D43" s="9" t="s">
        <v>87</v>
      </c>
    </row>
    <row r="45" spans="1:10" x14ac:dyDescent="0.25">
      <c r="A45" s="18">
        <v>44024</v>
      </c>
      <c r="B45" s="17" t="s">
        <v>24</v>
      </c>
      <c r="D45" s="9" t="s">
        <v>87</v>
      </c>
    </row>
    <row r="46" spans="1:10" x14ac:dyDescent="0.25">
      <c r="A46" s="18"/>
      <c r="D46"/>
    </row>
    <row r="47" spans="1:10" x14ac:dyDescent="0.25">
      <c r="A47" s="18">
        <v>44047</v>
      </c>
      <c r="B47" s="17" t="s">
        <v>23</v>
      </c>
      <c r="D47" s="9" t="s">
        <v>87</v>
      </c>
    </row>
    <row r="49" spans="1:10" x14ac:dyDescent="0.25">
      <c r="A49" s="18">
        <v>44052</v>
      </c>
      <c r="B49" s="17" t="s">
        <v>24</v>
      </c>
      <c r="D49" s="9" t="s">
        <v>87</v>
      </c>
    </row>
    <row r="51" spans="1:10" ht="46.5" customHeight="1" x14ac:dyDescent="0.25">
      <c r="A51" s="18">
        <v>44082</v>
      </c>
      <c r="B51" s="17" t="s">
        <v>23</v>
      </c>
      <c r="D51" s="11" t="s">
        <v>332</v>
      </c>
      <c r="E51" s="17" t="s">
        <v>7</v>
      </c>
      <c r="F51" s="60" t="s">
        <v>281</v>
      </c>
      <c r="I51" s="42">
        <v>126</v>
      </c>
      <c r="J51" s="2" t="s">
        <v>293</v>
      </c>
    </row>
    <row r="52" spans="1:10" ht="15.75" thickBot="1" x14ac:dyDescent="0.3">
      <c r="F52" s="60"/>
    </row>
    <row r="53" spans="1:10" ht="46.5" thickTop="1" thickBot="1" x14ac:dyDescent="0.3">
      <c r="A53" s="18">
        <v>45920</v>
      </c>
      <c r="B53" s="17" t="s">
        <v>24</v>
      </c>
      <c r="C53" t="s">
        <v>130</v>
      </c>
      <c r="D53" s="30" t="s">
        <v>328</v>
      </c>
      <c r="E53" s="17" t="s">
        <v>15</v>
      </c>
      <c r="F53" s="17" t="s">
        <v>280</v>
      </c>
      <c r="G53" s="17" t="s">
        <v>308</v>
      </c>
      <c r="I53" s="65" t="s">
        <v>305</v>
      </c>
      <c r="J53" s="2" t="s">
        <v>70</v>
      </c>
    </row>
    <row r="54" spans="1:10" ht="15.75" thickTop="1" x14ac:dyDescent="0.25"/>
    <row r="55" spans="1:10" ht="39.950000000000003" customHeight="1" x14ac:dyDescent="0.25">
      <c r="A55" s="18">
        <v>44110</v>
      </c>
      <c r="B55" s="17" t="s">
        <v>23</v>
      </c>
      <c r="C55" t="s">
        <v>295</v>
      </c>
      <c r="D55" s="28" t="s">
        <v>296</v>
      </c>
      <c r="E55" s="17" t="s">
        <v>15</v>
      </c>
      <c r="F55" s="117" t="s">
        <v>281</v>
      </c>
      <c r="G55" s="17" t="s">
        <v>42</v>
      </c>
      <c r="I55" s="42">
        <v>0</v>
      </c>
      <c r="J55" s="2" t="s">
        <v>160</v>
      </c>
    </row>
    <row r="56" spans="1:10" ht="15.75" thickBot="1" x14ac:dyDescent="0.3">
      <c r="F56" s="117"/>
    </row>
    <row r="57" spans="1:10" ht="31.5" thickTop="1" thickBot="1" x14ac:dyDescent="0.3">
      <c r="A57" s="126">
        <v>45948</v>
      </c>
      <c r="B57" s="127" t="s">
        <v>24</v>
      </c>
      <c r="C57" t="s">
        <v>90</v>
      </c>
      <c r="D57" s="30" t="s">
        <v>302</v>
      </c>
      <c r="E57" s="17" t="s">
        <v>15</v>
      </c>
      <c r="F57" s="127" t="s">
        <v>280</v>
      </c>
      <c r="G57" s="2" t="s">
        <v>308</v>
      </c>
      <c r="I57" s="42">
        <v>0</v>
      </c>
      <c r="J57" s="2" t="s">
        <v>70</v>
      </c>
    </row>
    <row r="58" spans="1:10" ht="31.5" thickTop="1" thickBot="1" x14ac:dyDescent="0.3">
      <c r="A58" s="126"/>
      <c r="B58" s="127"/>
      <c r="C58" t="s">
        <v>327</v>
      </c>
      <c r="D58" s="30" t="s">
        <v>303</v>
      </c>
      <c r="E58" s="17" t="s">
        <v>15</v>
      </c>
      <c r="F58" s="127"/>
      <c r="G58" s="17" t="s">
        <v>304</v>
      </c>
      <c r="I58" s="42">
        <v>0</v>
      </c>
      <c r="J58" s="2" t="s">
        <v>70</v>
      </c>
    </row>
    <row r="59" spans="1:10" ht="15.75" thickTop="1" x14ac:dyDescent="0.25"/>
    <row r="60" spans="1:10" ht="45" x14ac:dyDescent="0.25">
      <c r="A60" s="18" t="s">
        <v>289</v>
      </c>
      <c r="B60" s="17" t="s">
        <v>214</v>
      </c>
      <c r="C60" t="s">
        <v>145</v>
      </c>
      <c r="D60" s="28" t="s">
        <v>287</v>
      </c>
      <c r="E60" s="17" t="s">
        <v>15</v>
      </c>
      <c r="F60" s="17" t="s">
        <v>9</v>
      </c>
      <c r="G60" s="17" t="s">
        <v>21</v>
      </c>
      <c r="I60" s="42">
        <v>0</v>
      </c>
      <c r="J60" s="2" t="s">
        <v>79</v>
      </c>
    </row>
    <row r="61" spans="1:10" ht="15.75" thickBot="1" x14ac:dyDescent="0.3">
      <c r="A61" s="18"/>
      <c r="G61" s="17"/>
    </row>
    <row r="62" spans="1:10" ht="15.6" customHeight="1" thickTop="1" thickBot="1" x14ac:dyDescent="0.3">
      <c r="A62" s="126">
        <v>44138</v>
      </c>
      <c r="B62" s="127" t="s">
        <v>23</v>
      </c>
      <c r="D62" s="29" t="s">
        <v>88</v>
      </c>
      <c r="F62" s="117" t="s">
        <v>281</v>
      </c>
    </row>
    <row r="63" spans="1:10" ht="31.35" customHeight="1" thickTop="1" x14ac:dyDescent="0.25">
      <c r="A63" s="126"/>
      <c r="B63" s="127"/>
      <c r="D63" s="11" t="s">
        <v>294</v>
      </c>
      <c r="F63" s="117"/>
      <c r="I63" s="42">
        <v>26</v>
      </c>
      <c r="J63" s="2" t="s">
        <v>160</v>
      </c>
    </row>
    <row r="64" spans="1:10" ht="15.75" thickBot="1" x14ac:dyDescent="0.3"/>
    <row r="65" spans="1:10" ht="31.5" thickTop="1" thickBot="1" x14ac:dyDescent="0.3">
      <c r="B65" s="127" t="s">
        <v>24</v>
      </c>
      <c r="C65" t="s">
        <v>90</v>
      </c>
      <c r="D65" s="30" t="s">
        <v>302</v>
      </c>
      <c r="E65" s="17" t="s">
        <v>15</v>
      </c>
      <c r="F65" s="117" t="s">
        <v>280</v>
      </c>
      <c r="G65" s="2" t="s">
        <v>308</v>
      </c>
      <c r="I65" s="42">
        <v>0</v>
      </c>
      <c r="J65" s="2" t="s">
        <v>70</v>
      </c>
    </row>
    <row r="66" spans="1:10" ht="31.5" thickTop="1" thickBot="1" x14ac:dyDescent="0.3">
      <c r="A66" s="18">
        <v>45976</v>
      </c>
      <c r="B66" s="127"/>
      <c r="C66" t="s">
        <v>94</v>
      </c>
      <c r="D66" s="30" t="s">
        <v>297</v>
      </c>
      <c r="E66" s="17" t="s">
        <v>15</v>
      </c>
      <c r="F66" s="117"/>
      <c r="G66" s="17" t="s">
        <v>84</v>
      </c>
      <c r="I66" s="42">
        <v>0</v>
      </c>
      <c r="J66" s="2" t="s">
        <v>93</v>
      </c>
    </row>
    <row r="67" spans="1:10" ht="16.5" thickTop="1" thickBot="1" x14ac:dyDescent="0.3">
      <c r="A67" s="18"/>
    </row>
    <row r="68" spans="1:10" ht="15.6" customHeight="1" thickTop="1" thickBot="1" x14ac:dyDescent="0.3">
      <c r="A68" s="126">
        <v>44166</v>
      </c>
      <c r="B68" s="127" t="s">
        <v>23</v>
      </c>
      <c r="D68" s="29" t="s">
        <v>105</v>
      </c>
      <c r="F68" s="117" t="s">
        <v>281</v>
      </c>
    </row>
    <row r="69" spans="1:10" ht="27" customHeight="1" thickTop="1" x14ac:dyDescent="0.25">
      <c r="A69" s="126"/>
      <c r="B69" s="127"/>
      <c r="C69" t="s">
        <v>291</v>
      </c>
      <c r="D69" s="11" t="s">
        <v>292</v>
      </c>
      <c r="E69" s="17" t="s">
        <v>7</v>
      </c>
      <c r="F69" s="117"/>
      <c r="I69" s="42">
        <v>250</v>
      </c>
      <c r="J69" s="2" t="s">
        <v>160</v>
      </c>
    </row>
    <row r="71" spans="1:10" ht="42.6" customHeight="1" x14ac:dyDescent="0.25">
      <c r="A71" s="18">
        <v>46011</v>
      </c>
      <c r="B71" s="17" t="s">
        <v>24</v>
      </c>
      <c r="C71" t="s">
        <v>306</v>
      </c>
      <c r="D71" s="11" t="s">
        <v>307</v>
      </c>
      <c r="E71" s="17" t="s">
        <v>309</v>
      </c>
      <c r="F71" s="117" t="s">
        <v>281</v>
      </c>
      <c r="I71" s="42">
        <v>100</v>
      </c>
      <c r="J71" s="2" t="s">
        <v>293</v>
      </c>
    </row>
    <row r="72" spans="1:10" x14ac:dyDescent="0.25">
      <c r="A72" s="18"/>
      <c r="F72" s="117"/>
    </row>
    <row r="73" spans="1:10" x14ac:dyDescent="0.25">
      <c r="H73"/>
    </row>
    <row r="74" spans="1:10" ht="15.75" x14ac:dyDescent="0.25">
      <c r="G74" s="47" t="s">
        <v>249</v>
      </c>
      <c r="H74" s="99"/>
      <c r="I74" s="49">
        <f>SUM(I13:I71)</f>
        <v>628</v>
      </c>
    </row>
    <row r="75" spans="1:10" ht="15.75" x14ac:dyDescent="0.25">
      <c r="G75" s="39" t="s">
        <v>67</v>
      </c>
      <c r="H75"/>
      <c r="I75" s="42">
        <f>SUM(1200-I74)</f>
        <v>572</v>
      </c>
    </row>
    <row r="76" spans="1:10" x14ac:dyDescent="0.25">
      <c r="H76"/>
    </row>
    <row r="77" spans="1:10" x14ac:dyDescent="0.25">
      <c r="H77"/>
    </row>
    <row r="78" spans="1:10" ht="19.5" thickBot="1" x14ac:dyDescent="0.35">
      <c r="A78" s="125">
        <v>2026</v>
      </c>
      <c r="B78" s="125"/>
      <c r="C78" s="45"/>
      <c r="D78" s="54"/>
      <c r="E78" s="67"/>
      <c r="F78" s="67"/>
      <c r="G78" s="45"/>
      <c r="I78" s="55"/>
      <c r="J78" s="56"/>
    </row>
    <row r="79" spans="1:10" ht="31.5" thickTop="1" thickBot="1" x14ac:dyDescent="0.3">
      <c r="A79" s="18">
        <v>46027</v>
      </c>
      <c r="B79" s="17" t="s">
        <v>23</v>
      </c>
      <c r="C79" t="s">
        <v>311</v>
      </c>
      <c r="D79" s="13" t="s">
        <v>312</v>
      </c>
      <c r="E79" s="17" t="s">
        <v>15</v>
      </c>
      <c r="F79" s="17" t="s">
        <v>280</v>
      </c>
      <c r="G79" s="17" t="s">
        <v>313</v>
      </c>
      <c r="I79" s="42">
        <v>0</v>
      </c>
      <c r="J79" s="2" t="s">
        <v>70</v>
      </c>
    </row>
    <row r="80" spans="1:10" ht="15.75" thickTop="1" x14ac:dyDescent="0.25"/>
    <row r="81" spans="1:11" ht="30" x14ac:dyDescent="0.25">
      <c r="A81" s="18">
        <v>46039</v>
      </c>
      <c r="B81" s="17" t="s">
        <v>24</v>
      </c>
      <c r="D81" s="101" t="s">
        <v>324</v>
      </c>
    </row>
    <row r="82" spans="1:11" ht="15.75" thickBot="1" x14ac:dyDescent="0.3"/>
    <row r="83" spans="1:11" ht="31.5" thickTop="1" thickBot="1" x14ac:dyDescent="0.3">
      <c r="A83" s="18">
        <v>46055</v>
      </c>
      <c r="B83" s="17" t="s">
        <v>23</v>
      </c>
      <c r="C83" t="s">
        <v>123</v>
      </c>
      <c r="D83" s="13" t="s">
        <v>333</v>
      </c>
      <c r="E83" s="17" t="s">
        <v>15</v>
      </c>
      <c r="F83" s="17" t="s">
        <v>280</v>
      </c>
      <c r="G83" s="17"/>
      <c r="I83" s="42">
        <v>0</v>
      </c>
      <c r="J83" s="2" t="s">
        <v>160</v>
      </c>
    </row>
    <row r="84" spans="1:11" ht="16.5" thickTop="1" thickBot="1" x14ac:dyDescent="0.3">
      <c r="F84" s="60"/>
    </row>
    <row r="85" spans="1:11" ht="18.95" customHeight="1" thickTop="1" thickBot="1" x14ac:dyDescent="0.3">
      <c r="A85" s="18">
        <v>45709</v>
      </c>
      <c r="B85" s="17" t="s">
        <v>24</v>
      </c>
      <c r="C85" t="s">
        <v>311</v>
      </c>
      <c r="D85" s="13" t="s">
        <v>312</v>
      </c>
      <c r="E85" s="17" t="s">
        <v>15</v>
      </c>
      <c r="F85" s="17" t="s">
        <v>280</v>
      </c>
      <c r="G85" s="17" t="s">
        <v>313</v>
      </c>
      <c r="I85" s="42">
        <v>0</v>
      </c>
      <c r="J85" s="2" t="s">
        <v>70</v>
      </c>
      <c r="K85" s="1"/>
    </row>
    <row r="86" spans="1:11" ht="16.5" thickTop="1" thickBot="1" x14ac:dyDescent="0.3">
      <c r="F86" s="60"/>
    </row>
    <row r="87" spans="1:11" ht="30.95" customHeight="1" thickTop="1" thickBot="1" x14ac:dyDescent="0.3">
      <c r="A87" s="18">
        <v>45718</v>
      </c>
      <c r="B87" s="17" t="s">
        <v>23</v>
      </c>
      <c r="C87" t="s">
        <v>177</v>
      </c>
      <c r="D87" s="30" t="s">
        <v>316</v>
      </c>
      <c r="E87" s="17" t="s">
        <v>15</v>
      </c>
      <c r="F87" s="60" t="s">
        <v>280</v>
      </c>
      <c r="G87" s="17" t="s">
        <v>323</v>
      </c>
      <c r="I87" s="42">
        <v>0</v>
      </c>
      <c r="J87" s="2" t="s">
        <v>160</v>
      </c>
    </row>
    <row r="88" spans="1:11" ht="16.5" thickTop="1" thickBot="1" x14ac:dyDescent="0.3">
      <c r="F88" s="2"/>
    </row>
    <row r="89" spans="1:11" ht="31.5" thickTop="1" thickBot="1" x14ac:dyDescent="0.3">
      <c r="A89" s="18">
        <v>46102</v>
      </c>
      <c r="B89" s="17" t="s">
        <v>24</v>
      </c>
      <c r="C89" t="s">
        <v>177</v>
      </c>
      <c r="D89" s="30" t="s">
        <v>316</v>
      </c>
      <c r="E89" s="17" t="s">
        <v>15</v>
      </c>
      <c r="F89" s="60" t="s">
        <v>280</v>
      </c>
      <c r="G89" s="17" t="s">
        <v>323</v>
      </c>
      <c r="I89" s="42">
        <v>0</v>
      </c>
      <c r="J89" s="2" t="s">
        <v>160</v>
      </c>
    </row>
    <row r="90" spans="1:11" ht="16.5" thickTop="1" thickBot="1" x14ac:dyDescent="0.3">
      <c r="A90" s="18"/>
    </row>
    <row r="91" spans="1:11" ht="42.95" customHeight="1" thickTop="1" thickBot="1" x14ac:dyDescent="0.3">
      <c r="A91" s="18">
        <v>45753</v>
      </c>
      <c r="B91" s="17" t="s">
        <v>23</v>
      </c>
      <c r="C91" t="s">
        <v>299</v>
      </c>
      <c r="D91" s="30" t="s">
        <v>314</v>
      </c>
      <c r="E91" s="17" t="s">
        <v>15</v>
      </c>
      <c r="F91" s="17" t="s">
        <v>330</v>
      </c>
      <c r="G91" s="17" t="s">
        <v>315</v>
      </c>
      <c r="I91" s="42">
        <v>0</v>
      </c>
      <c r="J91" s="2" t="s">
        <v>79</v>
      </c>
    </row>
    <row r="92" spans="1:11" ht="16.5" thickTop="1" thickBot="1" x14ac:dyDescent="0.3"/>
    <row r="93" spans="1:11" ht="31.5" thickTop="1" thickBot="1" x14ac:dyDescent="0.3">
      <c r="A93" s="18">
        <v>46130</v>
      </c>
      <c r="B93" s="17" t="s">
        <v>24</v>
      </c>
      <c r="C93" t="s">
        <v>90</v>
      </c>
      <c r="D93" s="13" t="s">
        <v>338</v>
      </c>
      <c r="E93" s="17" t="s">
        <v>15</v>
      </c>
      <c r="F93" s="60" t="s">
        <v>280</v>
      </c>
      <c r="G93" s="2" t="s">
        <v>339</v>
      </c>
      <c r="I93" s="42">
        <v>0</v>
      </c>
      <c r="J93" s="2" t="s">
        <v>70</v>
      </c>
    </row>
    <row r="94" spans="1:11" ht="15.75" thickTop="1" x14ac:dyDescent="0.25">
      <c r="A94" s="18"/>
    </row>
    <row r="95" spans="1:11" x14ac:dyDescent="0.25">
      <c r="A95" s="18" t="s">
        <v>336</v>
      </c>
      <c r="D95" s="10" t="s">
        <v>337</v>
      </c>
      <c r="E95" s="17" t="s">
        <v>15</v>
      </c>
      <c r="I95" s="42">
        <v>0</v>
      </c>
      <c r="J95" s="2" t="s">
        <v>59</v>
      </c>
    </row>
    <row r="96" spans="1:11" ht="15.75" thickBot="1" x14ac:dyDescent="0.3"/>
    <row r="97" spans="1:10" ht="15.6" customHeight="1" thickTop="1" thickBot="1" x14ac:dyDescent="0.3">
      <c r="A97" s="126">
        <v>46146</v>
      </c>
      <c r="B97" s="127" t="s">
        <v>23</v>
      </c>
      <c r="C97" s="64"/>
      <c r="D97" s="94" t="s">
        <v>91</v>
      </c>
      <c r="F97" s="117" t="s">
        <v>280</v>
      </c>
      <c r="G97" s="2"/>
      <c r="J97" s="2" t="s">
        <v>317</v>
      </c>
    </row>
    <row r="98" spans="1:10" ht="15.6" customHeight="1" thickTop="1" x14ac:dyDescent="0.25">
      <c r="A98" s="126"/>
      <c r="B98" s="127"/>
      <c r="C98" t="s">
        <v>322</v>
      </c>
      <c r="D98" s="12" t="s">
        <v>318</v>
      </c>
      <c r="E98" s="17" t="s">
        <v>7</v>
      </c>
      <c r="F98" s="117"/>
      <c r="G98" s="2"/>
      <c r="I98" s="42">
        <v>0</v>
      </c>
      <c r="J98" s="17" t="s">
        <v>160</v>
      </c>
    </row>
    <row r="100" spans="1:10" x14ac:dyDescent="0.25">
      <c r="A100" s="18">
        <v>46158</v>
      </c>
      <c r="B100" s="17" t="s">
        <v>24</v>
      </c>
      <c r="C100" s="64"/>
      <c r="D100"/>
      <c r="G100" s="17"/>
      <c r="I100" s="42">
        <v>0</v>
      </c>
    </row>
    <row r="101" spans="1:10" ht="15" customHeight="1" thickBot="1" x14ac:dyDescent="0.3">
      <c r="F101" s="76"/>
    </row>
    <row r="102" spans="1:10" ht="15.6" customHeight="1" thickTop="1" thickBot="1" x14ac:dyDescent="0.3">
      <c r="A102" s="126">
        <v>46174</v>
      </c>
      <c r="B102" s="127" t="s">
        <v>23</v>
      </c>
      <c r="C102" s="118"/>
      <c r="D102" s="32" t="s">
        <v>210</v>
      </c>
      <c r="F102" s="117" t="s">
        <v>330</v>
      </c>
      <c r="J102" s="119"/>
    </row>
    <row r="103" spans="1:10" ht="26.1" customHeight="1" thickTop="1" thickBot="1" x14ac:dyDescent="0.3">
      <c r="A103" s="126"/>
      <c r="B103" s="127"/>
      <c r="C103" s="118"/>
      <c r="D103" s="29" t="s">
        <v>211</v>
      </c>
      <c r="F103" s="117"/>
      <c r="J103" s="119"/>
    </row>
    <row r="104" spans="1:10" ht="15.75" thickTop="1" x14ac:dyDescent="0.25">
      <c r="D104"/>
      <c r="F104" s="60"/>
    </row>
    <row r="105" spans="1:10" x14ac:dyDescent="0.25">
      <c r="A105" s="18">
        <v>46193</v>
      </c>
      <c r="B105" s="17" t="s">
        <v>24</v>
      </c>
      <c r="D105" s="9" t="s">
        <v>87</v>
      </c>
    </row>
    <row r="107" spans="1:10" x14ac:dyDescent="0.25">
      <c r="A107" s="18">
        <v>46209</v>
      </c>
      <c r="B107" s="17" t="s">
        <v>23</v>
      </c>
      <c r="D107" s="9" t="s">
        <v>87</v>
      </c>
    </row>
    <row r="109" spans="1:10" x14ac:dyDescent="0.25">
      <c r="A109" s="18">
        <v>46221</v>
      </c>
      <c r="B109" s="17" t="s">
        <v>24</v>
      </c>
      <c r="D109" s="9" t="s">
        <v>87</v>
      </c>
    </row>
    <row r="111" spans="1:10" x14ac:dyDescent="0.25">
      <c r="A111" s="18">
        <v>44046</v>
      </c>
      <c r="B111" s="17" t="s">
        <v>23</v>
      </c>
      <c r="D111" s="9" t="s">
        <v>87</v>
      </c>
    </row>
    <row r="113" spans="1:10" x14ac:dyDescent="0.25">
      <c r="A113" s="18">
        <v>46249</v>
      </c>
      <c r="B113" s="17" t="s">
        <v>24</v>
      </c>
      <c r="D113" s="9" t="s">
        <v>87</v>
      </c>
      <c r="J113" s="17"/>
    </row>
    <row r="115" spans="1:10" ht="16.5" customHeight="1" x14ac:dyDescent="0.25">
      <c r="A115" s="18">
        <v>46279</v>
      </c>
      <c r="B115" s="17" t="s">
        <v>23</v>
      </c>
      <c r="F115" s="117"/>
    </row>
    <row r="116" spans="1:10" x14ac:dyDescent="0.25">
      <c r="F116" s="117"/>
    </row>
    <row r="117" spans="1:10" x14ac:dyDescent="0.25">
      <c r="A117" s="18">
        <v>46284</v>
      </c>
      <c r="B117" s="17" t="s">
        <v>24</v>
      </c>
      <c r="D117"/>
      <c r="G117" s="17"/>
    </row>
    <row r="118" spans="1:10" ht="15.75" thickBot="1" x14ac:dyDescent="0.3"/>
    <row r="119" spans="1:10" ht="31.5" customHeight="1" thickTop="1" thickBot="1" x14ac:dyDescent="0.3">
      <c r="A119" s="18">
        <v>46300</v>
      </c>
      <c r="B119" s="17" t="s">
        <v>23</v>
      </c>
      <c r="C119" t="s">
        <v>299</v>
      </c>
      <c r="D119" s="75" t="s">
        <v>335</v>
      </c>
      <c r="E119" s="17" t="s">
        <v>15</v>
      </c>
      <c r="F119" s="60" t="s">
        <v>280</v>
      </c>
      <c r="G119" s="17"/>
      <c r="I119" s="42">
        <v>0</v>
      </c>
      <c r="J119" s="2" t="s">
        <v>160</v>
      </c>
    </row>
    <row r="120" spans="1:10" ht="15.75" thickTop="1" x14ac:dyDescent="0.25">
      <c r="F120" s="60"/>
    </row>
    <row r="121" spans="1:10" ht="30" x14ac:dyDescent="0.25">
      <c r="A121" s="18">
        <v>46312</v>
      </c>
      <c r="B121" s="17" t="s">
        <v>24</v>
      </c>
      <c r="F121" s="60" t="s">
        <v>280</v>
      </c>
      <c r="G121" s="17"/>
      <c r="I121" s="42">
        <v>0</v>
      </c>
    </row>
    <row r="123" spans="1:10" ht="30" x14ac:dyDescent="0.25">
      <c r="A123" s="18" t="s">
        <v>319</v>
      </c>
      <c r="C123" t="s">
        <v>320</v>
      </c>
      <c r="D123" s="28" t="s">
        <v>321</v>
      </c>
      <c r="E123" s="17" t="s">
        <v>15</v>
      </c>
      <c r="F123" s="17" t="s">
        <v>9</v>
      </c>
      <c r="G123" s="17" t="s">
        <v>21</v>
      </c>
      <c r="I123" s="42">
        <v>0</v>
      </c>
      <c r="J123" s="2" t="s">
        <v>79</v>
      </c>
    </row>
    <row r="124" spans="1:10" ht="15.75" thickBot="1" x14ac:dyDescent="0.3"/>
    <row r="125" spans="1:10" ht="15.6" customHeight="1" thickTop="1" thickBot="1" x14ac:dyDescent="0.3">
      <c r="A125" s="126">
        <v>46328</v>
      </c>
      <c r="B125" s="127" t="s">
        <v>23</v>
      </c>
      <c r="D125" s="29" t="s">
        <v>88</v>
      </c>
      <c r="F125" s="117"/>
    </row>
    <row r="126" spans="1:10" ht="31.35" customHeight="1" thickTop="1" x14ac:dyDescent="0.25">
      <c r="A126" s="126"/>
      <c r="B126" s="127"/>
      <c r="D126" s="11"/>
      <c r="F126" s="117"/>
    </row>
    <row r="127" spans="1:10" ht="15.75" thickBot="1" x14ac:dyDescent="0.3"/>
    <row r="128" spans="1:10" ht="31.5" thickTop="1" thickBot="1" x14ac:dyDescent="0.3">
      <c r="A128" s="18">
        <v>46347</v>
      </c>
      <c r="B128" s="17" t="s">
        <v>24</v>
      </c>
      <c r="C128" t="s">
        <v>94</v>
      </c>
      <c r="D128" s="30" t="s">
        <v>325</v>
      </c>
      <c r="E128" s="17" t="s">
        <v>15</v>
      </c>
      <c r="F128" s="60" t="s">
        <v>280</v>
      </c>
      <c r="G128" s="17" t="s">
        <v>21</v>
      </c>
      <c r="I128" s="42">
        <v>0</v>
      </c>
      <c r="J128" s="2" t="s">
        <v>93</v>
      </c>
    </row>
    <row r="129" spans="1:11" ht="16.5" thickTop="1" thickBot="1" x14ac:dyDescent="0.3">
      <c r="A129" s="18"/>
    </row>
    <row r="130" spans="1:11" ht="15.6" customHeight="1" thickTop="1" thickBot="1" x14ac:dyDescent="0.3">
      <c r="A130" s="126">
        <v>46363</v>
      </c>
      <c r="B130" s="127" t="s">
        <v>23</v>
      </c>
      <c r="D130" s="29" t="s">
        <v>105</v>
      </c>
      <c r="F130" s="117"/>
    </row>
    <row r="131" spans="1:11" ht="32.450000000000003" customHeight="1" thickTop="1" x14ac:dyDescent="0.25">
      <c r="A131" s="126"/>
      <c r="B131" s="127"/>
      <c r="C131" t="s">
        <v>94</v>
      </c>
      <c r="D131" s="104" t="s">
        <v>331</v>
      </c>
      <c r="E131" s="17" t="s">
        <v>7</v>
      </c>
      <c r="F131" s="117"/>
      <c r="I131" s="42">
        <v>0</v>
      </c>
      <c r="J131" s="2" t="s">
        <v>93</v>
      </c>
    </row>
    <row r="132" spans="1:11" ht="15.75" thickBot="1" x14ac:dyDescent="0.3"/>
    <row r="133" spans="1:11" ht="31.5" thickTop="1" thickBot="1" x14ac:dyDescent="0.3">
      <c r="A133" s="18">
        <v>46375</v>
      </c>
      <c r="B133" s="17" t="s">
        <v>24</v>
      </c>
      <c r="C133" t="s">
        <v>94</v>
      </c>
      <c r="D133" s="30" t="s">
        <v>326</v>
      </c>
      <c r="E133" s="17" t="s">
        <v>15</v>
      </c>
      <c r="F133" s="60" t="s">
        <v>280</v>
      </c>
      <c r="G133" s="17" t="s">
        <v>21</v>
      </c>
      <c r="I133" s="42">
        <v>0</v>
      </c>
      <c r="J133" s="2" t="s">
        <v>93</v>
      </c>
      <c r="K133" s="45"/>
    </row>
    <row r="134" spans="1:11" ht="15.75" thickTop="1" x14ac:dyDescent="0.25">
      <c r="A134" s="18"/>
    </row>
    <row r="135" spans="1:11" x14ac:dyDescent="0.25">
      <c r="H135"/>
    </row>
    <row r="136" spans="1:11" ht="15.75" x14ac:dyDescent="0.25">
      <c r="F136" s="47" t="s">
        <v>249</v>
      </c>
      <c r="G136" s="99"/>
      <c r="H136" s="99"/>
      <c r="I136" s="49">
        <f>SUM(I79:I133)</f>
        <v>0</v>
      </c>
    </row>
    <row r="137" spans="1:11" ht="15.75" x14ac:dyDescent="0.25">
      <c r="F137" s="39" t="s">
        <v>67</v>
      </c>
      <c r="H137"/>
      <c r="I137" s="42">
        <f>SUM(1200-I136)</f>
        <v>1200</v>
      </c>
    </row>
    <row r="138" spans="1:11" x14ac:dyDescent="0.25">
      <c r="H138"/>
    </row>
    <row r="139" spans="1:11" x14ac:dyDescent="0.25">
      <c r="H139"/>
    </row>
    <row r="140" spans="1:11" x14ac:dyDescent="0.25">
      <c r="C140" t="s">
        <v>288</v>
      </c>
      <c r="H140"/>
    </row>
    <row r="141" spans="1:11" ht="30" customHeight="1" x14ac:dyDescent="0.25">
      <c r="C141" s="61" t="s">
        <v>334</v>
      </c>
      <c r="D141" s="116" t="s">
        <v>340</v>
      </c>
      <c r="E141" s="116"/>
      <c r="H141"/>
    </row>
    <row r="142" spans="1:11" x14ac:dyDescent="0.25">
      <c r="C142" t="s">
        <v>310</v>
      </c>
      <c r="D142" s="10" t="s">
        <v>298</v>
      </c>
      <c r="H142"/>
    </row>
    <row r="143" spans="1:11" x14ac:dyDescent="0.25">
      <c r="H143"/>
    </row>
    <row r="144" spans="1:11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>
      <c r="H149"/>
    </row>
    <row r="150" spans="8:8" x14ac:dyDescent="0.25">
      <c r="H150"/>
    </row>
    <row r="151" spans="8:8" x14ac:dyDescent="0.25">
      <c r="H151"/>
    </row>
    <row r="152" spans="8:8" x14ac:dyDescent="0.25">
      <c r="H152"/>
    </row>
    <row r="153" spans="8:8" x14ac:dyDescent="0.25">
      <c r="H153"/>
    </row>
    <row r="154" spans="8:8" x14ac:dyDescent="0.25">
      <c r="H154"/>
    </row>
    <row r="155" spans="8:8" x14ac:dyDescent="0.25">
      <c r="H155"/>
    </row>
    <row r="156" spans="8:8" x14ac:dyDescent="0.25">
      <c r="H156"/>
    </row>
    <row r="157" spans="8:8" x14ac:dyDescent="0.25">
      <c r="H157"/>
    </row>
    <row r="158" spans="8:8" x14ac:dyDescent="0.25">
      <c r="H158"/>
    </row>
    <row r="159" spans="8:8" x14ac:dyDescent="0.25">
      <c r="H159"/>
    </row>
    <row r="160" spans="8: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</sheetData>
  <mergeCells count="45">
    <mergeCell ref="B57:B58"/>
    <mergeCell ref="A57:A58"/>
    <mergeCell ref="A78:B78"/>
    <mergeCell ref="A97:A98"/>
    <mergeCell ref="B97:B98"/>
    <mergeCell ref="B62:B63"/>
    <mergeCell ref="A68:A69"/>
    <mergeCell ref="B68:B69"/>
    <mergeCell ref="B65:B66"/>
    <mergeCell ref="K21:N21"/>
    <mergeCell ref="A130:A131"/>
    <mergeCell ref="B130:B131"/>
    <mergeCell ref="F130:F131"/>
    <mergeCell ref="J102:J103"/>
    <mergeCell ref="F115:F116"/>
    <mergeCell ref="A125:A126"/>
    <mergeCell ref="B125:B126"/>
    <mergeCell ref="F125:F126"/>
    <mergeCell ref="A102:A103"/>
    <mergeCell ref="B102:B103"/>
    <mergeCell ref="C102:C103"/>
    <mergeCell ref="F71:F72"/>
    <mergeCell ref="F55:F56"/>
    <mergeCell ref="A62:A63"/>
    <mergeCell ref="F102:F103"/>
    <mergeCell ref="A38:A39"/>
    <mergeCell ref="B38:B39"/>
    <mergeCell ref="C33:C34"/>
    <mergeCell ref="F38:F39"/>
    <mergeCell ref="F33:F34"/>
    <mergeCell ref="A1:J1"/>
    <mergeCell ref="A2:B2"/>
    <mergeCell ref="A12:B12"/>
    <mergeCell ref="A33:A34"/>
    <mergeCell ref="B33:B34"/>
    <mergeCell ref="D141:E141"/>
    <mergeCell ref="F19:F20"/>
    <mergeCell ref="F36:F37"/>
    <mergeCell ref="C38:C39"/>
    <mergeCell ref="J38:J39"/>
    <mergeCell ref="F57:F58"/>
    <mergeCell ref="F97:F98"/>
    <mergeCell ref="F68:F69"/>
    <mergeCell ref="F62:F63"/>
    <mergeCell ref="F65:F6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72E46-CF85-4D55-A051-A92240394B48}">
  <sheetPr>
    <tabColor rgb="FF92D050"/>
  </sheetPr>
  <dimension ref="A1:N42"/>
  <sheetViews>
    <sheetView topLeftCell="A19" zoomScale="85" zoomScaleNormal="85" workbookViewId="0">
      <selection activeCell="K22" sqref="K22:K23"/>
    </sheetView>
  </sheetViews>
  <sheetFormatPr defaultRowHeight="15" x14ac:dyDescent="0.25"/>
  <cols>
    <col min="1" max="1" width="10.42578125" customWidth="1"/>
    <col min="2" max="2" width="13.5703125" customWidth="1"/>
    <col min="3" max="14" width="15.85546875" customWidth="1"/>
  </cols>
  <sheetData>
    <row r="1" spans="1:14" s="4" customFormat="1" ht="23.25" x14ac:dyDescent="0.25">
      <c r="A1" s="148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spans="1:14" ht="21.75" thickBot="1" x14ac:dyDescent="0.4">
      <c r="A2" s="151" t="s">
        <v>11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1:14" ht="18.600000000000001" customHeight="1" thickBot="1" x14ac:dyDescent="0.3">
      <c r="A3" s="131">
        <v>2025</v>
      </c>
      <c r="B3" s="82"/>
      <c r="C3" s="96">
        <v>43836</v>
      </c>
      <c r="D3" s="83">
        <v>43864</v>
      </c>
      <c r="E3" s="83">
        <v>43893</v>
      </c>
      <c r="F3" s="83">
        <v>43928</v>
      </c>
      <c r="G3" s="83">
        <v>126</v>
      </c>
      <c r="H3" s="83">
        <v>43984</v>
      </c>
      <c r="I3" s="83">
        <v>44019</v>
      </c>
      <c r="J3" s="83">
        <v>44047</v>
      </c>
      <c r="K3" s="83">
        <v>44082</v>
      </c>
      <c r="L3" s="83">
        <v>45205</v>
      </c>
      <c r="M3" s="83">
        <v>44138</v>
      </c>
      <c r="N3" s="84">
        <v>44166</v>
      </c>
    </row>
    <row r="4" spans="1:14" ht="21.6" customHeight="1" thickTop="1" thickBot="1" x14ac:dyDescent="0.3">
      <c r="A4" s="132"/>
      <c r="B4" s="21" t="s">
        <v>12</v>
      </c>
      <c r="C4" s="136" t="str">
        <f>'Master List'!$D$13</f>
        <v>Stitch-in</v>
      </c>
      <c r="D4" s="138" t="str">
        <f>'Master List'!$D$19</f>
        <v>Royal School of Needlework: Surprising Objects From the RSN Collection</v>
      </c>
      <c r="E4" s="129" t="str">
        <f>'Master List'!$D$23</f>
        <v>Golden Shamrock Petite Project</v>
      </c>
      <c r="F4" s="129" t="str">
        <f>'Master List'!$D$29</f>
        <v>Purple Mountains Majesty</v>
      </c>
      <c r="G4" s="78" t="str">
        <f>'Master List'!$D$33</f>
        <v>Mother's Day Tea</v>
      </c>
      <c r="H4" s="87" t="str">
        <f>'Master List'!$D$38</f>
        <v>Potluck Luncheon</v>
      </c>
      <c r="I4" s="140" t="str">
        <f>'Master List'!$D$43</f>
        <v>Stitch-in</v>
      </c>
      <c r="J4" s="135" t="str">
        <f>'Master List'!$D$47</f>
        <v>Stitch-in</v>
      </c>
      <c r="K4" s="137" t="str">
        <f>'Master List'!$D$51</f>
        <v>Queen Mary's Dollhouse -- 100th Anniversary RSN Lecture</v>
      </c>
      <c r="L4" s="158" t="str">
        <f>'Master List'!$D$55</f>
        <v>Inner Light Mandala</v>
      </c>
      <c r="M4" s="58" t="str">
        <f>'Master List'!$D$62</f>
        <v>Annual Meeting</v>
      </c>
      <c r="N4" s="108" t="str">
        <f>'Master List'!$D$68</f>
        <v>Holiday Party</v>
      </c>
    </row>
    <row r="5" spans="1:14" ht="42" customHeight="1" thickTop="1" thickBot="1" x14ac:dyDescent="0.3">
      <c r="A5" s="132"/>
      <c r="B5" s="21"/>
      <c r="C5" s="136"/>
      <c r="D5" s="139"/>
      <c r="E5" s="130"/>
      <c r="F5" s="130"/>
      <c r="G5" s="88" t="str">
        <f>'Master List'!$D$34</f>
        <v>Adventures in Mexico - Oaxaca</v>
      </c>
      <c r="H5" s="87" t="str">
        <f>'Master List'!$D$39</f>
        <v>Membership Showcase</v>
      </c>
      <c r="I5" s="141"/>
      <c r="J5" s="136"/>
      <c r="K5" s="137"/>
      <c r="L5" s="158"/>
      <c r="M5" s="107" t="str">
        <f>'Master List'!$D$63</f>
        <v>Film: Muncaster Castle</v>
      </c>
      <c r="N5" s="109" t="str">
        <f>'Master List'!$D$69</f>
        <v>History of Rozashi</v>
      </c>
    </row>
    <row r="6" spans="1:14" ht="19.5" thickTop="1" x14ac:dyDescent="0.25">
      <c r="A6" s="132"/>
      <c r="B6" s="22"/>
      <c r="C6" s="50"/>
      <c r="D6" s="71" t="str">
        <f>'Master List'!$C$19</f>
        <v>Dr. Isabella Rosner</v>
      </c>
      <c r="E6" s="71" t="str">
        <f>'Master List'!$C$23</f>
        <v>Ann Fink</v>
      </c>
      <c r="F6" s="50" t="str">
        <f>'Master List'!$C$29</f>
        <v>Mary Tod</v>
      </c>
      <c r="G6" s="50" t="str">
        <f>'Master List'!$C$33</f>
        <v>Susan Elliot</v>
      </c>
      <c r="H6" s="72"/>
      <c r="I6" s="50"/>
      <c r="J6" s="50"/>
      <c r="K6" s="73"/>
      <c r="L6" s="50" t="str">
        <f>'Master List'!$C$55</f>
        <v>Melissa Shippee</v>
      </c>
      <c r="M6" s="89"/>
      <c r="N6" s="51" t="str">
        <f>'Master List'!$C$69</f>
        <v>Margaret Kinsey</v>
      </c>
    </row>
    <row r="7" spans="1:14" ht="19.5" thickBot="1" x14ac:dyDescent="0.35">
      <c r="A7" s="132"/>
      <c r="B7" s="85"/>
      <c r="C7" s="33">
        <v>11</v>
      </c>
      <c r="D7" s="90">
        <v>43869</v>
      </c>
      <c r="E7" s="90">
        <v>43898</v>
      </c>
      <c r="F7" s="90">
        <v>103</v>
      </c>
      <c r="G7" s="90">
        <v>43961</v>
      </c>
      <c r="H7" s="90">
        <v>43996</v>
      </c>
      <c r="I7" s="90">
        <v>44024</v>
      </c>
      <c r="J7" s="90">
        <v>44052</v>
      </c>
      <c r="K7" s="33">
        <v>45920</v>
      </c>
      <c r="L7" s="33">
        <v>45948</v>
      </c>
      <c r="M7" s="33">
        <v>45976</v>
      </c>
      <c r="N7" s="35">
        <v>46011</v>
      </c>
    </row>
    <row r="8" spans="1:14" ht="45" customHeight="1" thickTop="1" thickBot="1" x14ac:dyDescent="0.3">
      <c r="A8" s="132"/>
      <c r="B8" s="21" t="s">
        <v>13</v>
      </c>
      <c r="C8" s="134" t="str">
        <f>'Master List'!$D$15</f>
        <v>Stitch-in</v>
      </c>
      <c r="D8" s="129" t="str">
        <f>'Master List'!$D$21</f>
        <v>Ticking Purse</v>
      </c>
      <c r="E8" s="157" t="str">
        <f>'Master List'!$D$25</f>
        <v>Woodlawn Field Trip/ Lunch</v>
      </c>
      <c r="F8" s="110" t="str">
        <f>'Master List'!$D$31</f>
        <v>Beaded Trees</v>
      </c>
      <c r="G8" s="137" t="str">
        <f>'Master List'!$D$36</f>
        <v>Cross Stitch Software Explained</v>
      </c>
      <c r="H8" s="136" t="str">
        <f>'Master List'!$D$41</f>
        <v>Stitch-in</v>
      </c>
      <c r="I8" s="144" t="str">
        <f>'Master List'!$D$45</f>
        <v>Stitch-in</v>
      </c>
      <c r="J8" s="144" t="str">
        <f>'Master List'!$D$49</f>
        <v>Stitch-in</v>
      </c>
      <c r="K8" s="129" t="str">
        <f>'Master List'!$D$53</f>
        <v>Cross Stitch &amp; Beyond -- 2025 THaP (Band Sampler Needle case)</v>
      </c>
      <c r="L8" s="103" t="str">
        <f>'Master List'!$D$57</f>
        <v>Nametag: Cross Stitch on Paper</v>
      </c>
      <c r="M8" s="103" t="str">
        <f>'Master List'!$D$65</f>
        <v>Nametag: Cross Stitch on Paper</v>
      </c>
      <c r="N8" s="145" t="str">
        <f>'Master List'!$D$71</f>
        <v>Embroidery Journals</v>
      </c>
    </row>
    <row r="9" spans="1:14" ht="53.1" customHeight="1" thickTop="1" thickBot="1" x14ac:dyDescent="0.3">
      <c r="A9" s="132"/>
      <c r="B9" s="86"/>
      <c r="C9" s="134"/>
      <c r="D9" s="130"/>
      <c r="E9" s="136"/>
      <c r="F9" s="110"/>
      <c r="G9" s="137"/>
      <c r="H9" s="136"/>
      <c r="I9" s="144"/>
      <c r="J9" s="144"/>
      <c r="K9" s="130"/>
      <c r="L9" s="102" t="str">
        <f>'Master List'!$D$58</f>
        <v xml:space="preserve">Nametag: Beaded </v>
      </c>
      <c r="M9" s="102" t="str">
        <f>'Master List'!$D$66</f>
        <v>Nametag: Cutwork Petite Project</v>
      </c>
      <c r="N9" s="146"/>
    </row>
    <row r="10" spans="1:14" ht="18.600000000000001" customHeight="1" thickTop="1" x14ac:dyDescent="0.35">
      <c r="A10" s="132"/>
      <c r="B10" s="23"/>
      <c r="C10" s="2">
        <f>'Master List'!$C$15</f>
        <v>0</v>
      </c>
      <c r="D10" s="2" t="str">
        <f>'Master List'!$C$21</f>
        <v>Barbara Meger</v>
      </c>
      <c r="E10" s="2"/>
      <c r="F10" s="2" t="str">
        <f>'Master List'!$C$31</f>
        <v>Donna Dickt</v>
      </c>
      <c r="G10" s="2" t="str">
        <f>'Master List'!$C$36</f>
        <v>Devon Andres</v>
      </c>
      <c r="H10" s="2"/>
      <c r="I10" s="2"/>
      <c r="J10" s="2"/>
      <c r="K10" s="2" t="str">
        <f>'Master List'!$C$53</f>
        <v>Amy Helsel</v>
      </c>
      <c r="L10" s="2" t="str">
        <f>'Master List'!$C$65</f>
        <v>Terri Tubergen</v>
      </c>
      <c r="M10" s="2" t="str">
        <f>'Master List'!$C$65</f>
        <v>Terri Tubergen</v>
      </c>
      <c r="N10" s="111" t="str">
        <f>'Master List'!$C$71</f>
        <v>Sophie O'Neal</v>
      </c>
    </row>
    <row r="11" spans="1:14" ht="18.600000000000001" customHeight="1" x14ac:dyDescent="0.35">
      <c r="A11" s="132"/>
      <c r="B11" s="24"/>
      <c r="C11" s="50"/>
      <c r="D11" s="50"/>
      <c r="E11" s="50"/>
      <c r="F11" s="50"/>
      <c r="G11" s="50"/>
      <c r="H11" s="50"/>
      <c r="I11" s="50"/>
      <c r="J11" s="50"/>
      <c r="K11" s="50"/>
      <c r="L11" s="50" t="str">
        <f>'Master List'!$C$58</f>
        <v xml:space="preserve">Louise Grady </v>
      </c>
      <c r="M11" s="57" t="str">
        <f>'Master List'!$C$66</f>
        <v>Debbie Logsdon</v>
      </c>
      <c r="N11" s="51"/>
    </row>
    <row r="12" spans="1:14" ht="21" x14ac:dyDescent="0.35">
      <c r="A12" s="132"/>
      <c r="B12" s="23"/>
      <c r="N12" s="5"/>
    </row>
    <row r="13" spans="1:14" ht="19.5" thickBot="1" x14ac:dyDescent="0.35">
      <c r="A13" s="132"/>
      <c r="B13" s="25"/>
      <c r="C13" s="79"/>
      <c r="D13" s="80" t="str">
        <f>'Master List'!$A$17</f>
        <v>1, 9 Feb &amp; 
1, 9 Mar</v>
      </c>
      <c r="E13" s="90">
        <v>45745</v>
      </c>
      <c r="F13" s="79"/>
      <c r="G13" s="79"/>
      <c r="H13" s="79"/>
      <c r="I13" s="80"/>
      <c r="J13" s="79"/>
      <c r="K13" s="80"/>
      <c r="L13" s="80" t="str">
        <f>'Master List'!$A$60</f>
        <v>22, 29 Oct &amp; 5, 12 Nov</v>
      </c>
      <c r="M13" s="33"/>
      <c r="N13" s="81"/>
    </row>
    <row r="14" spans="1:14" ht="31.5" thickTop="1" thickBot="1" x14ac:dyDescent="0.3">
      <c r="A14" s="132"/>
      <c r="B14" s="21" t="s">
        <v>14</v>
      </c>
      <c r="D14" s="110" t="str">
        <f>'Master List'!$D$17</f>
        <v>Jacobean #18</v>
      </c>
      <c r="E14" s="105" t="str">
        <f>'Master List'!$D$27</f>
        <v>MAR Felt Cardinal</v>
      </c>
      <c r="H14" s="60"/>
      <c r="I14" s="17"/>
      <c r="K14" s="3"/>
      <c r="L14" s="106" t="str">
        <f>'Master List'!$D$60</f>
        <v>Treasures from the Great Lakes</v>
      </c>
      <c r="M14" s="60"/>
      <c r="N14" s="5"/>
    </row>
    <row r="15" spans="1:14" ht="15.75" thickTop="1" x14ac:dyDescent="0.25">
      <c r="A15" s="132"/>
      <c r="B15" s="26"/>
      <c r="C15" s="19"/>
      <c r="D15" s="50" t="str">
        <f>'Master List'!$C$17</f>
        <v>Hazel Blomkamp</v>
      </c>
      <c r="E15" s="100" t="str">
        <f>'Master List'!$C$27</f>
        <v>Amy Helsel</v>
      </c>
      <c r="F15" s="19"/>
      <c r="G15" s="19"/>
      <c r="H15" s="77"/>
      <c r="I15" s="50"/>
      <c r="J15" s="19"/>
      <c r="K15" s="19"/>
      <c r="L15" s="50" t="str">
        <f>'Master List'!$C$60</f>
        <v>Dawn Donnelly</v>
      </c>
      <c r="M15" s="19"/>
      <c r="N15" s="34"/>
    </row>
    <row r="16" spans="1:14" ht="15.75" thickBot="1" x14ac:dyDescent="0.3">
      <c r="A16" s="133"/>
      <c r="B16" s="2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s="8" customFormat="1" ht="17.45" customHeight="1" thickBot="1" x14ac:dyDescent="0.35">
      <c r="A17" s="131">
        <v>2026</v>
      </c>
      <c r="B17" s="82"/>
      <c r="C17" s="83">
        <v>46027</v>
      </c>
      <c r="D17" s="83">
        <v>46055</v>
      </c>
      <c r="E17" s="83" t="s">
        <v>329</v>
      </c>
      <c r="F17" s="83">
        <v>46118</v>
      </c>
      <c r="G17" s="83">
        <v>46146</v>
      </c>
      <c r="H17" s="83">
        <v>46174</v>
      </c>
      <c r="I17" s="83">
        <v>46209</v>
      </c>
      <c r="J17" s="83">
        <v>46237</v>
      </c>
      <c r="K17" s="83">
        <v>46279</v>
      </c>
      <c r="L17" s="83">
        <v>46300</v>
      </c>
      <c r="M17" s="83">
        <v>46328</v>
      </c>
      <c r="N17" s="97">
        <v>46363</v>
      </c>
    </row>
    <row r="18" spans="1:14" s="8" customFormat="1" ht="29.45" customHeight="1" thickTop="1" thickBot="1" x14ac:dyDescent="0.35">
      <c r="A18" s="132"/>
      <c r="B18" s="21" t="s">
        <v>12</v>
      </c>
      <c r="C18" s="129" t="str">
        <f>'Master List'!$D$79</f>
        <v>Schwalm</v>
      </c>
      <c r="D18" s="129" t="str">
        <f>'Master List'!$D$83</f>
        <v>Fabric Covered Box</v>
      </c>
      <c r="E18" s="129" t="str">
        <f>'Master List'!$D$87</f>
        <v>Punch Needle Project</v>
      </c>
      <c r="F18" s="129" t="str">
        <f>'Master List'!$D$91</f>
        <v>Ribbon Embroidery Petite Project</v>
      </c>
      <c r="G18" s="87" t="str">
        <f>'Master List'!$D$97</f>
        <v>Mother's Day Tea</v>
      </c>
      <c r="H18" s="87" t="str">
        <f>'Master List'!$D$102</f>
        <v>Potluck Luncheon</v>
      </c>
      <c r="I18" s="144" t="str">
        <f>'Master List'!$D$107</f>
        <v>Stitch-in</v>
      </c>
      <c r="J18" s="144" t="str">
        <f>'Master List'!$D$111</f>
        <v>Stitch-in</v>
      </c>
      <c r="K18" s="147"/>
      <c r="L18" s="129" t="str">
        <f>'Master List'!$D$119</f>
        <v>Rozashi Project Choices</v>
      </c>
      <c r="M18" s="87" t="str">
        <f>'Master List'!$D$125</f>
        <v>Annual Meeting</v>
      </c>
      <c r="N18" s="113" t="str">
        <f>'Master List'!$D$130</f>
        <v>Holiday Party</v>
      </c>
    </row>
    <row r="19" spans="1:14" s="8" customFormat="1" ht="48" customHeight="1" thickTop="1" thickBot="1" x14ac:dyDescent="0.35">
      <c r="A19" s="132"/>
      <c r="B19" s="21"/>
      <c r="C19" s="130"/>
      <c r="D19" s="130"/>
      <c r="E19" s="130"/>
      <c r="F19" s="130"/>
      <c r="G19" s="112" t="str">
        <f>'Master List'!$D$98</f>
        <v>Creative Uses for Blackwork</v>
      </c>
      <c r="H19" s="87" t="str">
        <f>'Master List'!$D$103</f>
        <v>Membership Showcase</v>
      </c>
      <c r="I19" s="144"/>
      <c r="J19" s="144"/>
      <c r="K19" s="117"/>
      <c r="L19" s="130"/>
      <c r="M19" s="60"/>
      <c r="N19" s="114" t="str">
        <f>'Master List'!$D$131</f>
        <v>Scandinavian Needlework Focus for 2027</v>
      </c>
    </row>
    <row r="20" spans="1:14" s="8" customFormat="1" ht="20.45" customHeight="1" thickTop="1" x14ac:dyDescent="0.3">
      <c r="A20" s="132"/>
      <c r="B20" s="22"/>
      <c r="C20" s="57" t="str">
        <f>'Master List'!$C$79</f>
        <v>Donna Finley</v>
      </c>
      <c r="D20" s="71" t="str">
        <f>'Master List'!$C$83</f>
        <v>Canby Robertson</v>
      </c>
      <c r="E20" s="71" t="str">
        <f>'Master List'!$C$87</f>
        <v>Ann Fink</v>
      </c>
      <c r="F20" s="50" t="str">
        <f>'Master List'!$C$91</f>
        <v>Barbara Bass</v>
      </c>
      <c r="G20" s="50" t="str">
        <f>'Master List'!$C$98</f>
        <v>Ann Strite-Kurz</v>
      </c>
      <c r="H20" s="72"/>
      <c r="I20" s="50"/>
      <c r="J20" s="50"/>
      <c r="K20" s="73"/>
      <c r="L20" s="50" t="str">
        <f>'Master List'!$C$119</f>
        <v>Barbara Bass</v>
      </c>
      <c r="M20" s="89"/>
      <c r="N20" s="51" t="str">
        <f>'Master List'!$C$131</f>
        <v>Debbie Logsdon</v>
      </c>
    </row>
    <row r="21" spans="1:14" s="8" customFormat="1" ht="17.45" customHeight="1" thickBot="1" x14ac:dyDescent="0.35">
      <c r="A21" s="132"/>
      <c r="B21" s="85"/>
      <c r="C21" s="90">
        <v>46038</v>
      </c>
      <c r="D21" s="90">
        <v>45709</v>
      </c>
      <c r="E21" s="90">
        <v>46102</v>
      </c>
      <c r="F21" s="90">
        <v>46130</v>
      </c>
      <c r="G21" s="90">
        <v>46158</v>
      </c>
      <c r="H21" s="90">
        <v>46193</v>
      </c>
      <c r="I21" s="90">
        <v>46221</v>
      </c>
      <c r="J21" s="90">
        <v>46249</v>
      </c>
      <c r="K21" s="90">
        <v>46284</v>
      </c>
      <c r="L21" s="90">
        <v>46312</v>
      </c>
      <c r="M21" s="98">
        <v>46347</v>
      </c>
      <c r="N21" s="91">
        <v>46375</v>
      </c>
    </row>
    <row r="22" spans="1:14" ht="17.45" customHeight="1" thickTop="1" x14ac:dyDescent="0.25">
      <c r="A22" s="132"/>
      <c r="B22" s="21" t="s">
        <v>13</v>
      </c>
      <c r="C22" s="156" t="str">
        <f>'Master List'!$D$81</f>
        <v>Stitch-In (Camp Wanna-Stitch Weekend)</v>
      </c>
      <c r="D22" s="129" t="str">
        <f>'Master List'!$D$85</f>
        <v>Schwalm</v>
      </c>
      <c r="E22" s="129" t="str">
        <f>'Master List'!$D$89</f>
        <v>Punch Needle Project</v>
      </c>
      <c r="F22" s="129" t="str">
        <f>'Master List'!$D$93</f>
        <v>THaP: Lattice Smocked Pincushion</v>
      </c>
      <c r="G22" s="117"/>
      <c r="H22" s="136" t="str">
        <f>'Master List'!$D$105</f>
        <v>Stitch-in</v>
      </c>
      <c r="I22" s="136" t="str">
        <f>'Master List'!$D$109</f>
        <v>Stitch-in</v>
      </c>
      <c r="J22" s="136" t="str">
        <f>'Master List'!$D$113</f>
        <v>Stitch-in</v>
      </c>
      <c r="K22" s="154"/>
      <c r="L22" s="117"/>
      <c r="M22" s="129" t="str">
        <f>'Master List'!$D$128</f>
        <v>Debbie Rowley Jewel Box 
(Part 1)</v>
      </c>
      <c r="N22" s="142" t="str">
        <f>'Master List'!$D$133</f>
        <v>Debbie Rowley Jewel Box 
(Part 2)</v>
      </c>
    </row>
    <row r="23" spans="1:14" ht="43.5" customHeight="1" thickBot="1" x14ac:dyDescent="0.3">
      <c r="A23" s="132"/>
      <c r="B23" s="86"/>
      <c r="C23" s="156"/>
      <c r="D23" s="130"/>
      <c r="E23" s="130"/>
      <c r="F23" s="130"/>
      <c r="G23" s="117"/>
      <c r="H23" s="136"/>
      <c r="I23" s="136"/>
      <c r="J23" s="136"/>
      <c r="K23" s="155"/>
      <c r="L23" s="117"/>
      <c r="M23" s="130"/>
      <c r="N23" s="143"/>
    </row>
    <row r="24" spans="1:14" s="2" customFormat="1" ht="18" customHeight="1" thickTop="1" x14ac:dyDescent="0.35">
      <c r="A24" s="132"/>
      <c r="B24" s="24"/>
      <c r="C24" s="50"/>
      <c r="D24" s="57" t="str">
        <f>'Master List'!$C$85</f>
        <v>Donna Finley</v>
      </c>
      <c r="E24" s="57" t="str">
        <f>'Master List'!$C$89</f>
        <v>Ann Fink</v>
      </c>
      <c r="F24" s="50" t="str">
        <f>'Master List'!$C$93</f>
        <v>Terri Tubergen</v>
      </c>
      <c r="G24" s="50"/>
      <c r="H24" s="50"/>
      <c r="I24" s="50"/>
      <c r="J24" s="50"/>
      <c r="K24" s="50"/>
      <c r="L24" s="50"/>
      <c r="M24" s="57" t="str">
        <f>'Master List'!$C$128</f>
        <v>Debbie Logsdon</v>
      </c>
      <c r="N24" s="51" t="str">
        <f>'Master List'!$C$133</f>
        <v>Debbie Logsdon</v>
      </c>
    </row>
    <row r="25" spans="1:14" ht="17.45" customHeight="1" x14ac:dyDescent="0.35">
      <c r="A25" s="132"/>
      <c r="B25" s="23"/>
      <c r="N25" s="5"/>
    </row>
    <row r="26" spans="1:14" s="20" customFormat="1" ht="17.45" customHeight="1" x14ac:dyDescent="0.3">
      <c r="A26" s="132"/>
      <c r="B26" s="25"/>
      <c r="C26" s="79"/>
      <c r="D26" s="79"/>
      <c r="E26" s="80"/>
      <c r="F26" s="79"/>
      <c r="G26" s="80" t="str">
        <f>'Master List'!$A$95</f>
        <v>May - Oct</v>
      </c>
      <c r="H26" s="79"/>
      <c r="I26" s="79"/>
      <c r="J26" s="79"/>
      <c r="K26" s="80"/>
      <c r="L26" s="79" t="s">
        <v>319</v>
      </c>
      <c r="M26" s="33"/>
      <c r="N26" s="81"/>
    </row>
    <row r="27" spans="1:14" ht="35.1" customHeight="1" x14ac:dyDescent="0.25">
      <c r="A27" s="132"/>
      <c r="B27" s="21" t="s">
        <v>14</v>
      </c>
      <c r="E27" s="3"/>
      <c r="G27" s="115" t="str">
        <f>'Master List'!$D$95</f>
        <v>GCC TBD</v>
      </c>
      <c r="H27" s="60"/>
      <c r="K27" s="3"/>
      <c r="L27" s="106" t="str">
        <f>'Master List'!$D$123</f>
        <v>Pyramids at the Oasis</v>
      </c>
      <c r="M27" s="60"/>
      <c r="N27" s="5"/>
    </row>
    <row r="28" spans="1:14" ht="18" customHeight="1" x14ac:dyDescent="0.25">
      <c r="A28" s="132"/>
      <c r="B28" s="26"/>
      <c r="C28" s="19"/>
      <c r="D28" s="19"/>
      <c r="E28" s="57"/>
      <c r="F28" s="19"/>
      <c r="G28" s="19"/>
      <c r="H28" s="77"/>
      <c r="I28" s="19"/>
      <c r="J28" s="19"/>
      <c r="K28" s="89"/>
      <c r="L28" s="50" t="str">
        <f>'Master List'!$C$123</f>
        <v>Wendy Moore</v>
      </c>
      <c r="M28" s="19"/>
      <c r="N28" s="34"/>
    </row>
    <row r="29" spans="1:14" ht="15" customHeight="1" thickBot="1" x14ac:dyDescent="0.3">
      <c r="A29" s="13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7"/>
    </row>
    <row r="30" spans="1:14" s="8" customFormat="1" ht="17.45" customHeight="1" thickBot="1" x14ac:dyDescent="0.35">
      <c r="A30" s="131">
        <v>2027</v>
      </c>
      <c r="B30" s="82"/>
      <c r="C30" s="83">
        <v>46026</v>
      </c>
      <c r="D30" s="83">
        <v>46054</v>
      </c>
      <c r="E30" s="83">
        <v>45717</v>
      </c>
      <c r="F30" s="83">
        <v>46117</v>
      </c>
      <c r="G30" s="83">
        <v>46145</v>
      </c>
      <c r="H30" s="83">
        <v>46180</v>
      </c>
      <c r="I30" s="83">
        <v>46208</v>
      </c>
      <c r="J30" s="83">
        <v>46236</v>
      </c>
      <c r="K30" s="83">
        <v>46271</v>
      </c>
      <c r="L30" s="83">
        <v>46299</v>
      </c>
      <c r="M30" s="83">
        <v>46327</v>
      </c>
      <c r="N30" s="97">
        <v>46362</v>
      </c>
    </row>
    <row r="31" spans="1:14" s="8" customFormat="1" ht="29.45" customHeight="1" thickTop="1" thickBot="1" x14ac:dyDescent="0.35">
      <c r="A31" s="132"/>
      <c r="B31" s="21" t="s">
        <v>12</v>
      </c>
      <c r="C31" s="117"/>
      <c r="D31" s="117"/>
      <c r="E31" s="117"/>
      <c r="F31" s="117"/>
      <c r="G31" s="87" t="str">
        <f>'Master List'!$D$97</f>
        <v>Mother's Day Tea</v>
      </c>
      <c r="H31" s="87" t="str">
        <f>'Master List'!$D$102</f>
        <v>Potluck Luncheon</v>
      </c>
      <c r="I31" s="144" t="str">
        <f>'Master List'!$D$107</f>
        <v>Stitch-in</v>
      </c>
      <c r="J31" s="144" t="str">
        <f>'Master List'!$D$111</f>
        <v>Stitch-in</v>
      </c>
      <c r="K31" s="147"/>
      <c r="L31" s="117"/>
      <c r="M31" s="87" t="str">
        <f>'Master List'!$D$125</f>
        <v>Annual Meeting</v>
      </c>
      <c r="N31" s="113" t="str">
        <f>'Master List'!$D$130</f>
        <v>Holiday Party</v>
      </c>
    </row>
    <row r="32" spans="1:14" s="8" customFormat="1" ht="48" customHeight="1" thickTop="1" thickBot="1" x14ac:dyDescent="0.35">
      <c r="A32" s="132"/>
      <c r="B32" s="21"/>
      <c r="C32" s="117"/>
      <c r="D32" s="117"/>
      <c r="E32" s="117"/>
      <c r="F32" s="117"/>
      <c r="G32" s="112"/>
      <c r="H32" s="87" t="str">
        <f>'Master List'!$D$103</f>
        <v>Membership Showcase</v>
      </c>
      <c r="I32" s="144"/>
      <c r="J32" s="144"/>
      <c r="K32" s="117"/>
      <c r="L32" s="117"/>
      <c r="M32" s="60"/>
      <c r="N32" s="114"/>
    </row>
    <row r="33" spans="1:14" s="8" customFormat="1" ht="20.45" customHeight="1" thickTop="1" x14ac:dyDescent="0.3">
      <c r="A33" s="132"/>
      <c r="B33" s="22"/>
      <c r="C33" s="57"/>
      <c r="D33" s="71"/>
      <c r="E33" s="71"/>
      <c r="F33" s="50"/>
      <c r="G33" s="50"/>
      <c r="H33" s="72"/>
      <c r="I33" s="50"/>
      <c r="J33" s="50"/>
      <c r="K33" s="73"/>
      <c r="L33" s="50"/>
      <c r="M33" s="89"/>
      <c r="N33" s="51"/>
    </row>
    <row r="34" spans="1:14" s="8" customFormat="1" ht="17.45" customHeight="1" x14ac:dyDescent="0.3">
      <c r="A34" s="132"/>
      <c r="B34" s="85"/>
      <c r="C34" s="90">
        <v>46039</v>
      </c>
      <c r="D34" s="90">
        <v>45708</v>
      </c>
      <c r="E34" s="90">
        <v>46101</v>
      </c>
      <c r="F34" s="90">
        <v>46136</v>
      </c>
      <c r="G34" s="90">
        <v>46157</v>
      </c>
      <c r="H34" s="90">
        <v>46192</v>
      </c>
      <c r="I34" s="90">
        <v>46220</v>
      </c>
      <c r="J34" s="90">
        <v>46255</v>
      </c>
      <c r="K34" s="90">
        <v>46283</v>
      </c>
      <c r="L34" s="90">
        <v>46311</v>
      </c>
      <c r="M34" s="90">
        <v>46346</v>
      </c>
      <c r="N34" s="91">
        <v>46374</v>
      </c>
    </row>
    <row r="35" spans="1:14" ht="17.45" customHeight="1" x14ac:dyDescent="0.25">
      <c r="A35" s="132"/>
      <c r="B35" s="21" t="s">
        <v>13</v>
      </c>
      <c r="C35" s="156" t="str">
        <f>'Master List'!$D$81</f>
        <v>Stitch-In (Camp Wanna-Stitch Weekend)</v>
      </c>
      <c r="D35" s="117"/>
      <c r="E35" s="117"/>
      <c r="F35" s="117"/>
      <c r="G35" s="117"/>
      <c r="H35" s="136" t="str">
        <f>'Master List'!$D$105</f>
        <v>Stitch-in</v>
      </c>
      <c r="I35" s="136" t="str">
        <f>'Master List'!$D$109</f>
        <v>Stitch-in</v>
      </c>
      <c r="J35" s="136" t="str">
        <f>'Master List'!$D$113</f>
        <v>Stitch-in</v>
      </c>
      <c r="K35" s="154"/>
      <c r="L35" s="117"/>
      <c r="M35" s="117"/>
      <c r="N35" s="159"/>
    </row>
    <row r="36" spans="1:14" ht="43.5" customHeight="1" x14ac:dyDescent="0.25">
      <c r="A36" s="132"/>
      <c r="B36" s="86"/>
      <c r="C36" s="156"/>
      <c r="D36" s="117"/>
      <c r="E36" s="117"/>
      <c r="F36" s="117"/>
      <c r="G36" s="117"/>
      <c r="H36" s="136"/>
      <c r="I36" s="136"/>
      <c r="J36" s="136"/>
      <c r="K36" s="155"/>
      <c r="L36" s="117"/>
      <c r="M36" s="117"/>
      <c r="N36" s="159"/>
    </row>
    <row r="37" spans="1:14" s="2" customFormat="1" ht="18" customHeight="1" x14ac:dyDescent="0.35">
      <c r="A37" s="132"/>
      <c r="B37" s="24"/>
      <c r="C37" s="50"/>
      <c r="D37" s="57"/>
      <c r="E37" s="57"/>
      <c r="F37" s="50"/>
      <c r="G37" s="50"/>
      <c r="H37" s="50"/>
      <c r="I37" s="50"/>
      <c r="J37" s="50"/>
      <c r="K37" s="50"/>
      <c r="L37" s="50"/>
      <c r="M37" s="57"/>
      <c r="N37" s="51"/>
    </row>
    <row r="38" spans="1:14" ht="17.45" customHeight="1" x14ac:dyDescent="0.35">
      <c r="A38" s="132"/>
      <c r="B38" s="23"/>
      <c r="N38" s="5"/>
    </row>
    <row r="39" spans="1:14" s="20" customFormat="1" ht="17.45" customHeight="1" x14ac:dyDescent="0.3">
      <c r="A39" s="132"/>
      <c r="B39" s="25"/>
      <c r="C39" s="79"/>
      <c r="D39" s="79"/>
      <c r="E39" s="80"/>
      <c r="F39" s="79"/>
      <c r="G39" s="80"/>
      <c r="H39" s="79"/>
      <c r="I39" s="79"/>
      <c r="J39" s="79"/>
      <c r="K39" s="80"/>
      <c r="L39" s="79"/>
      <c r="M39" s="33"/>
      <c r="N39" s="81"/>
    </row>
    <row r="40" spans="1:14" ht="35.1" customHeight="1" x14ac:dyDescent="0.25">
      <c r="A40" s="132"/>
      <c r="B40" s="21" t="s">
        <v>14</v>
      </c>
      <c r="E40" s="3"/>
      <c r="G40" s="17"/>
      <c r="H40" s="60"/>
      <c r="K40" s="3"/>
      <c r="L40" s="60"/>
      <c r="M40" s="60"/>
      <c r="N40" s="5"/>
    </row>
    <row r="41" spans="1:14" ht="18" customHeight="1" x14ac:dyDescent="0.25">
      <c r="A41" s="132"/>
      <c r="B41" s="26"/>
      <c r="C41" s="19"/>
      <c r="D41" s="19"/>
      <c r="E41" s="57"/>
      <c r="F41" s="19"/>
      <c r="G41" s="19"/>
      <c r="H41" s="77"/>
      <c r="I41" s="19"/>
      <c r="J41" s="19"/>
      <c r="K41" s="89"/>
      <c r="L41" s="50"/>
      <c r="M41" s="19"/>
      <c r="N41" s="34"/>
    </row>
    <row r="42" spans="1:14" ht="15" customHeight="1" thickBot="1" x14ac:dyDescent="0.3">
      <c r="A42" s="133"/>
      <c r="B42" s="2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</row>
  </sheetData>
  <mergeCells count="62">
    <mergeCell ref="G35:G36"/>
    <mergeCell ref="M35:M36"/>
    <mergeCell ref="N35:N36"/>
    <mergeCell ref="I31:I32"/>
    <mergeCell ref="J31:J32"/>
    <mergeCell ref="K31:K32"/>
    <mergeCell ref="L31:L32"/>
    <mergeCell ref="H35:H36"/>
    <mergeCell ref="I35:I36"/>
    <mergeCell ref="J35:J36"/>
    <mergeCell ref="K35:K36"/>
    <mergeCell ref="L35:L36"/>
    <mergeCell ref="A30:A42"/>
    <mergeCell ref="C31:C32"/>
    <mergeCell ref="D31:D32"/>
    <mergeCell ref="E31:E32"/>
    <mergeCell ref="F31:F32"/>
    <mergeCell ref="C35:C36"/>
    <mergeCell ref="D35:D36"/>
    <mergeCell ref="E35:E36"/>
    <mergeCell ref="F35:F36"/>
    <mergeCell ref="A1:N1"/>
    <mergeCell ref="A2:N2"/>
    <mergeCell ref="A17:A29"/>
    <mergeCell ref="K22:K23"/>
    <mergeCell ref="C22:C23"/>
    <mergeCell ref="H22:H23"/>
    <mergeCell ref="I22:I23"/>
    <mergeCell ref="J22:J23"/>
    <mergeCell ref="D22:D23"/>
    <mergeCell ref="D18:D19"/>
    <mergeCell ref="L18:L19"/>
    <mergeCell ref="E22:E23"/>
    <mergeCell ref="E8:E9"/>
    <mergeCell ref="D8:D9"/>
    <mergeCell ref="K4:K5"/>
    <mergeCell ref="L4:L5"/>
    <mergeCell ref="F22:F23"/>
    <mergeCell ref="G22:G23"/>
    <mergeCell ref="F4:F5"/>
    <mergeCell ref="J18:J19"/>
    <mergeCell ref="F18:F19"/>
    <mergeCell ref="N22:N23"/>
    <mergeCell ref="H8:H9"/>
    <mergeCell ref="I8:I9"/>
    <mergeCell ref="J8:J9"/>
    <mergeCell ref="K8:K9"/>
    <mergeCell ref="I18:I19"/>
    <mergeCell ref="N8:N9"/>
    <mergeCell ref="K18:K19"/>
    <mergeCell ref="L22:L23"/>
    <mergeCell ref="M22:M23"/>
    <mergeCell ref="C18:C19"/>
    <mergeCell ref="E18:E19"/>
    <mergeCell ref="A3:A16"/>
    <mergeCell ref="C8:C9"/>
    <mergeCell ref="J4:J5"/>
    <mergeCell ref="G8:G9"/>
    <mergeCell ref="C4:C5"/>
    <mergeCell ref="D4:D5"/>
    <mergeCell ref="E4:E5"/>
    <mergeCell ref="I4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71B6-AA35-42E2-B9F5-3CF26757B1CC}">
  <dimension ref="A1:K70"/>
  <sheetViews>
    <sheetView topLeftCell="A103" workbookViewId="0">
      <selection activeCell="C77" sqref="C77"/>
    </sheetView>
  </sheetViews>
  <sheetFormatPr defaultRowHeight="15" x14ac:dyDescent="0.25"/>
  <cols>
    <col min="1" max="1" width="9.85546875" style="17" customWidth="1"/>
    <col min="2" max="2" width="8.7109375" style="17"/>
    <col min="3" max="3" width="21.140625" customWidth="1"/>
    <col min="4" max="4" width="26.85546875" style="1" customWidth="1"/>
    <col min="5" max="5" width="9.42578125" style="17" customWidth="1"/>
    <col min="6" max="6" width="9.5703125" style="17" customWidth="1"/>
    <col min="7" max="7" width="19.85546875" customWidth="1"/>
    <col min="8" max="8" width="1.42578125" style="45" customWidth="1"/>
    <col min="9" max="9" width="8.5703125" style="42" customWidth="1"/>
    <col min="10" max="10" width="12.140625" style="2" customWidth="1"/>
    <col min="11" max="11" width="10.42578125" customWidth="1"/>
  </cols>
  <sheetData>
    <row r="1" spans="1:11" ht="23.25" x14ac:dyDescent="0.35">
      <c r="A1" s="120" t="s">
        <v>192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1" ht="19.5" thickBot="1" x14ac:dyDescent="0.35">
      <c r="A2" s="123" t="s">
        <v>2</v>
      </c>
      <c r="B2" s="124"/>
      <c r="C2" s="36" t="s">
        <v>0</v>
      </c>
      <c r="D2" s="37" t="s">
        <v>1</v>
      </c>
      <c r="E2" s="37" t="s">
        <v>6</v>
      </c>
      <c r="F2" s="68" t="s">
        <v>8</v>
      </c>
      <c r="G2" s="38" t="s">
        <v>39</v>
      </c>
      <c r="H2" s="43"/>
      <c r="I2" s="40" t="s">
        <v>54</v>
      </c>
      <c r="J2" s="36" t="s">
        <v>3</v>
      </c>
      <c r="K2" s="14"/>
    </row>
    <row r="3" spans="1:11" ht="18.75" x14ac:dyDescent="0.3">
      <c r="A3" s="15"/>
      <c r="B3" s="15"/>
      <c r="C3" s="14"/>
      <c r="D3" s="15"/>
      <c r="E3" s="15"/>
      <c r="F3" s="69"/>
      <c r="G3" s="14"/>
      <c r="H3" s="44"/>
      <c r="I3" s="41"/>
      <c r="J3" s="14"/>
      <c r="K3" s="14"/>
    </row>
    <row r="4" spans="1:11" ht="18.75" x14ac:dyDescent="0.3">
      <c r="A4" s="15"/>
      <c r="B4" s="39" t="s">
        <v>50</v>
      </c>
      <c r="D4"/>
      <c r="E4" s="2"/>
      <c r="F4" s="69"/>
      <c r="G4" s="14"/>
      <c r="H4" s="44"/>
      <c r="I4" s="41"/>
      <c r="J4" s="14"/>
      <c r="K4" s="14"/>
    </row>
    <row r="5" spans="1:11" ht="19.5" thickBot="1" x14ac:dyDescent="0.35">
      <c r="A5" s="15"/>
      <c r="B5" s="10"/>
      <c r="C5" t="s">
        <v>19</v>
      </c>
      <c r="D5"/>
      <c r="E5" s="2"/>
      <c r="F5" s="69"/>
      <c r="G5" s="14"/>
      <c r="H5" s="44"/>
      <c r="I5" s="41"/>
      <c r="J5" s="14"/>
      <c r="K5" s="14"/>
    </row>
    <row r="6" spans="1:11" ht="20.25" thickTop="1" thickBot="1" x14ac:dyDescent="0.35">
      <c r="A6" s="15"/>
      <c r="B6" s="13"/>
      <c r="C6" t="s">
        <v>18</v>
      </c>
      <c r="D6"/>
      <c r="E6" s="2"/>
      <c r="F6" s="74"/>
      <c r="G6" s="14"/>
      <c r="H6" s="44"/>
      <c r="I6" s="41"/>
      <c r="J6" s="14"/>
      <c r="K6" s="14"/>
    </row>
    <row r="7" spans="1:11" ht="19.5" thickTop="1" x14ac:dyDescent="0.3">
      <c r="A7" s="15"/>
      <c r="B7" s="12"/>
      <c r="C7" t="s">
        <v>7</v>
      </c>
      <c r="D7"/>
      <c r="E7" s="2"/>
      <c r="F7" s="69"/>
      <c r="G7" s="14"/>
      <c r="H7" s="44"/>
      <c r="I7" s="41"/>
      <c r="J7" s="14"/>
      <c r="K7" s="14"/>
    </row>
    <row r="8" spans="1:11" ht="19.5" thickBot="1" x14ac:dyDescent="0.35">
      <c r="A8" s="15"/>
      <c r="B8" s="9"/>
      <c r="C8" t="s">
        <v>16</v>
      </c>
      <c r="D8"/>
      <c r="E8" s="2"/>
      <c r="F8" s="69"/>
      <c r="G8" s="14"/>
      <c r="H8" s="44"/>
      <c r="I8" s="41"/>
      <c r="J8" s="14"/>
      <c r="K8" s="14"/>
    </row>
    <row r="9" spans="1:11" ht="20.25" thickTop="1" thickBot="1" x14ac:dyDescent="0.35">
      <c r="A9" s="15"/>
      <c r="B9" s="29"/>
      <c r="C9" t="s">
        <v>17</v>
      </c>
      <c r="D9"/>
      <c r="E9" s="2"/>
      <c r="F9" s="69"/>
      <c r="G9" s="14"/>
      <c r="H9" s="44"/>
      <c r="I9" s="41"/>
      <c r="J9" s="14"/>
      <c r="K9" s="14"/>
    </row>
    <row r="10" spans="1:11" ht="19.5" thickTop="1" x14ac:dyDescent="0.3">
      <c r="A10" s="15"/>
      <c r="B10" s="15"/>
      <c r="C10" s="14"/>
      <c r="D10" s="15"/>
      <c r="E10" s="15"/>
      <c r="F10" s="69"/>
      <c r="G10" s="14"/>
      <c r="H10" s="44"/>
      <c r="I10" s="41"/>
      <c r="J10" s="14"/>
      <c r="K10" s="14"/>
    </row>
    <row r="11" spans="1:11" ht="19.5" thickBot="1" x14ac:dyDescent="0.35">
      <c r="A11" s="125">
        <v>2024</v>
      </c>
      <c r="B11" s="125"/>
      <c r="C11" s="45"/>
      <c r="D11" s="54"/>
      <c r="E11" s="67"/>
      <c r="F11" s="67"/>
      <c r="G11" s="45"/>
      <c r="I11" s="55"/>
      <c r="J11" s="56"/>
    </row>
    <row r="12" spans="1:11" ht="31.5" thickTop="1" thickBot="1" x14ac:dyDescent="0.3">
      <c r="A12" s="18">
        <v>43838</v>
      </c>
      <c r="B12" s="17" t="s">
        <v>23</v>
      </c>
      <c r="C12" t="s">
        <v>37</v>
      </c>
      <c r="D12" s="13" t="s">
        <v>242</v>
      </c>
      <c r="E12" s="17" t="s">
        <v>15</v>
      </c>
      <c r="F12" s="17" t="s">
        <v>92</v>
      </c>
      <c r="G12" s="17" t="s">
        <v>42</v>
      </c>
      <c r="I12" s="42">
        <v>0</v>
      </c>
      <c r="J12" s="2" t="s">
        <v>160</v>
      </c>
    </row>
    <row r="13" spans="1:11" ht="15.75" thickTop="1" x14ac:dyDescent="0.25"/>
    <row r="14" spans="1:11" ht="45" x14ac:dyDescent="0.25">
      <c r="A14" s="18">
        <v>43843</v>
      </c>
      <c r="B14" s="17" t="s">
        <v>24</v>
      </c>
      <c r="D14" s="31" t="s">
        <v>209</v>
      </c>
    </row>
    <row r="16" spans="1:11" ht="30" x14ac:dyDescent="0.25">
      <c r="A16" s="18">
        <v>43866</v>
      </c>
      <c r="B16" s="17" t="s">
        <v>23</v>
      </c>
      <c r="C16" t="s">
        <v>219</v>
      </c>
      <c r="D16" s="10" t="s">
        <v>220</v>
      </c>
      <c r="E16" s="17" t="s">
        <v>15</v>
      </c>
      <c r="F16" s="17" t="s">
        <v>9</v>
      </c>
      <c r="G16" s="17" t="s">
        <v>221</v>
      </c>
      <c r="I16" s="42">
        <v>0</v>
      </c>
      <c r="J16" s="2" t="s">
        <v>93</v>
      </c>
    </row>
    <row r="18" spans="1:11" x14ac:dyDescent="0.25">
      <c r="A18" s="18">
        <v>43871</v>
      </c>
      <c r="B18" s="17" t="s">
        <v>24</v>
      </c>
      <c r="C18" t="s">
        <v>188</v>
      </c>
      <c r="D18" s="11" t="s">
        <v>189</v>
      </c>
      <c r="E18" s="17" t="s">
        <v>7</v>
      </c>
      <c r="F18" s="17" t="s">
        <v>9</v>
      </c>
      <c r="I18" s="42">
        <v>125</v>
      </c>
      <c r="J18" s="2" t="s">
        <v>93</v>
      </c>
    </row>
    <row r="20" spans="1:11" ht="30" x14ac:dyDescent="0.25">
      <c r="A20" s="18" t="s">
        <v>213</v>
      </c>
      <c r="B20" s="17" t="s">
        <v>214</v>
      </c>
      <c r="C20" t="s">
        <v>212</v>
      </c>
      <c r="D20" s="28" t="s">
        <v>204</v>
      </c>
      <c r="E20" s="17" t="s">
        <v>15</v>
      </c>
      <c r="F20" s="17" t="s">
        <v>9</v>
      </c>
      <c r="G20" s="17" t="s">
        <v>205</v>
      </c>
      <c r="I20" s="42">
        <v>0</v>
      </c>
      <c r="J20" s="2" t="s">
        <v>160</v>
      </c>
    </row>
    <row r="22" spans="1:11" ht="30" x14ac:dyDescent="0.25">
      <c r="A22" s="18">
        <v>43894</v>
      </c>
      <c r="B22" s="17" t="s">
        <v>23</v>
      </c>
      <c r="D22" s="31" t="s">
        <v>265</v>
      </c>
    </row>
    <row r="24" spans="1:11" ht="60" x14ac:dyDescent="0.25">
      <c r="A24" s="18">
        <v>43899</v>
      </c>
      <c r="B24" s="17" t="s">
        <v>24</v>
      </c>
      <c r="C24" t="s">
        <v>224</v>
      </c>
      <c r="D24" s="12" t="s">
        <v>225</v>
      </c>
      <c r="E24" s="17" t="s">
        <v>7</v>
      </c>
      <c r="F24" s="60" t="s">
        <v>163</v>
      </c>
      <c r="I24" s="42">
        <v>250</v>
      </c>
      <c r="J24" s="2" t="s">
        <v>59</v>
      </c>
    </row>
    <row r="25" spans="1:11" x14ac:dyDescent="0.25">
      <c r="A25" s="18"/>
    </row>
    <row r="26" spans="1:11" x14ac:dyDescent="0.25">
      <c r="A26" s="126">
        <v>43922</v>
      </c>
      <c r="B26" s="127" t="s">
        <v>23</v>
      </c>
      <c r="C26" s="128" t="s">
        <v>223</v>
      </c>
      <c r="D26" s="12" t="s">
        <v>222</v>
      </c>
      <c r="E26" s="17" t="s">
        <v>226</v>
      </c>
      <c r="F26" s="117" t="s">
        <v>163</v>
      </c>
      <c r="I26" s="42">
        <v>175</v>
      </c>
      <c r="J26" s="119" t="s">
        <v>59</v>
      </c>
    </row>
    <row r="27" spans="1:11" x14ac:dyDescent="0.25">
      <c r="A27" s="126"/>
      <c r="B27" s="127"/>
      <c r="C27" s="128"/>
      <c r="D27" s="10" t="s">
        <v>222</v>
      </c>
      <c r="E27" s="17" t="s">
        <v>15</v>
      </c>
      <c r="F27" s="117"/>
      <c r="G27" s="2" t="s">
        <v>227</v>
      </c>
      <c r="I27" s="42">
        <v>0</v>
      </c>
      <c r="J27" s="119"/>
    </row>
    <row r="28" spans="1:11" x14ac:dyDescent="0.25">
      <c r="F28" s="76"/>
    </row>
    <row r="29" spans="1:11" ht="60" x14ac:dyDescent="0.25">
      <c r="A29" s="17" t="s">
        <v>245</v>
      </c>
      <c r="C29" s="1" t="s">
        <v>246</v>
      </c>
      <c r="D29" s="10" t="s">
        <v>247</v>
      </c>
      <c r="E29" s="17" t="s">
        <v>15</v>
      </c>
      <c r="F29" s="76"/>
      <c r="G29" t="s">
        <v>248</v>
      </c>
      <c r="I29" s="42">
        <v>0</v>
      </c>
      <c r="J29" s="2" t="s">
        <v>70</v>
      </c>
      <c r="K29" t="s">
        <v>258</v>
      </c>
    </row>
    <row r="30" spans="1:11" x14ac:dyDescent="0.25">
      <c r="F30" s="76"/>
    </row>
    <row r="31" spans="1:11" x14ac:dyDescent="0.25">
      <c r="A31" s="18">
        <v>43934</v>
      </c>
      <c r="B31" s="17" t="s">
        <v>24</v>
      </c>
      <c r="D31" s="9" t="s">
        <v>87</v>
      </c>
    </row>
    <row r="32" spans="1:11" ht="15.75" thickBot="1" x14ac:dyDescent="0.3"/>
    <row r="33" spans="1:10" ht="16.5" thickTop="1" thickBot="1" x14ac:dyDescent="0.3">
      <c r="A33" s="126">
        <v>45052</v>
      </c>
      <c r="B33" s="127" t="s">
        <v>23</v>
      </c>
      <c r="D33" s="29" t="s">
        <v>91</v>
      </c>
      <c r="F33" s="117" t="s">
        <v>163</v>
      </c>
    </row>
    <row r="34" spans="1:10" ht="15.75" thickTop="1" x14ac:dyDescent="0.25">
      <c r="A34" s="126"/>
      <c r="B34" s="127"/>
      <c r="C34" t="s">
        <v>44</v>
      </c>
      <c r="D34" s="12" t="s">
        <v>252</v>
      </c>
      <c r="E34" s="17" t="s">
        <v>7</v>
      </c>
      <c r="F34" s="117"/>
      <c r="I34" s="42">
        <v>150</v>
      </c>
      <c r="J34" s="2" t="s">
        <v>93</v>
      </c>
    </row>
    <row r="36" spans="1:10" ht="30" x14ac:dyDescent="0.25">
      <c r="A36" s="18">
        <v>43962</v>
      </c>
      <c r="B36" s="17" t="s">
        <v>24</v>
      </c>
      <c r="C36" t="s">
        <v>235</v>
      </c>
      <c r="D36" s="10" t="s">
        <v>234</v>
      </c>
      <c r="E36" s="17" t="s">
        <v>15</v>
      </c>
      <c r="F36" s="17" t="s">
        <v>243</v>
      </c>
      <c r="G36" s="2" t="s">
        <v>233</v>
      </c>
      <c r="I36" s="42">
        <v>0</v>
      </c>
      <c r="J36" s="2" t="s">
        <v>70</v>
      </c>
    </row>
    <row r="37" spans="1:10" ht="15.75" thickBot="1" x14ac:dyDescent="0.3"/>
    <row r="38" spans="1:10" ht="16.5" thickTop="1" thickBot="1" x14ac:dyDescent="0.3">
      <c r="A38" s="126">
        <v>43985</v>
      </c>
      <c r="B38" s="127" t="s">
        <v>23</v>
      </c>
      <c r="C38" s="119"/>
      <c r="D38" s="32" t="s">
        <v>210</v>
      </c>
      <c r="F38" s="117" t="s">
        <v>163</v>
      </c>
      <c r="G38" s="119"/>
    </row>
    <row r="39" spans="1:10" ht="16.5" thickTop="1" thickBot="1" x14ac:dyDescent="0.3">
      <c r="A39" s="126"/>
      <c r="B39" s="127"/>
      <c r="C39" s="119"/>
      <c r="D39" s="29" t="s">
        <v>211</v>
      </c>
      <c r="F39" s="117"/>
      <c r="G39" s="119"/>
    </row>
    <row r="40" spans="1:10" ht="15.75" thickTop="1" x14ac:dyDescent="0.25"/>
    <row r="41" spans="1:10" ht="30" x14ac:dyDescent="0.25">
      <c r="A41" s="18">
        <v>43990</v>
      </c>
      <c r="B41" s="17" t="s">
        <v>24</v>
      </c>
      <c r="C41" t="s">
        <v>244</v>
      </c>
      <c r="D41" s="10" t="s">
        <v>231</v>
      </c>
      <c r="E41" s="17" t="s">
        <v>15</v>
      </c>
      <c r="F41" s="17" t="s">
        <v>243</v>
      </c>
      <c r="G41" s="17" t="s">
        <v>232</v>
      </c>
      <c r="I41" s="42">
        <v>0</v>
      </c>
      <c r="J41" s="2" t="s">
        <v>160</v>
      </c>
    </row>
    <row r="43" spans="1:10" x14ac:dyDescent="0.25">
      <c r="A43" s="18">
        <v>44013</v>
      </c>
      <c r="B43" s="17" t="s">
        <v>23</v>
      </c>
    </row>
    <row r="45" spans="1:10" x14ac:dyDescent="0.25">
      <c r="A45" s="18">
        <v>44025</v>
      </c>
      <c r="B45" s="17" t="s">
        <v>24</v>
      </c>
      <c r="D45" s="9" t="s">
        <v>87</v>
      </c>
    </row>
    <row r="47" spans="1:10" x14ac:dyDescent="0.25">
      <c r="A47" s="18">
        <v>44048</v>
      </c>
      <c r="B47" s="17" t="s">
        <v>23</v>
      </c>
    </row>
    <row r="49" spans="1:11" x14ac:dyDescent="0.25">
      <c r="A49" s="18">
        <v>44053</v>
      </c>
      <c r="B49" s="17" t="s">
        <v>24</v>
      </c>
      <c r="D49" s="9" t="s">
        <v>87</v>
      </c>
    </row>
    <row r="51" spans="1:11" ht="60" x14ac:dyDescent="0.25">
      <c r="A51" s="18">
        <v>44083</v>
      </c>
      <c r="B51" s="17" t="s">
        <v>23</v>
      </c>
      <c r="C51" t="s">
        <v>255</v>
      </c>
      <c r="D51" s="12" t="s">
        <v>257</v>
      </c>
      <c r="E51" s="17" t="s">
        <v>256</v>
      </c>
      <c r="F51" s="76" t="s">
        <v>163</v>
      </c>
      <c r="I51" s="42">
        <v>0</v>
      </c>
      <c r="J51" s="2" t="s">
        <v>59</v>
      </c>
    </row>
    <row r="52" spans="1:11" x14ac:dyDescent="0.25">
      <c r="F52" s="60"/>
    </row>
    <row r="53" spans="1:11" ht="60" x14ac:dyDescent="0.25">
      <c r="A53" s="18">
        <v>44088</v>
      </c>
      <c r="B53" s="17" t="s">
        <v>24</v>
      </c>
      <c r="C53" t="s">
        <v>240</v>
      </c>
      <c r="D53" s="12" t="s">
        <v>239</v>
      </c>
      <c r="E53" s="17" t="s">
        <v>7</v>
      </c>
      <c r="F53" s="76" t="s">
        <v>163</v>
      </c>
      <c r="I53" s="42">
        <v>200</v>
      </c>
      <c r="J53" s="2" t="s">
        <v>160</v>
      </c>
    </row>
    <row r="54" spans="1:11" ht="15.75" thickBot="1" x14ac:dyDescent="0.3"/>
    <row r="55" spans="1:11" ht="31.5" thickTop="1" thickBot="1" x14ac:dyDescent="0.3">
      <c r="A55" s="18">
        <v>44111</v>
      </c>
      <c r="B55" s="17" t="s">
        <v>23</v>
      </c>
      <c r="C55" t="s">
        <v>123</v>
      </c>
      <c r="D55" s="13" t="s">
        <v>236</v>
      </c>
      <c r="E55" s="17" t="s">
        <v>15</v>
      </c>
      <c r="F55" s="17" t="s">
        <v>280</v>
      </c>
      <c r="G55" s="2" t="s">
        <v>36</v>
      </c>
      <c r="I55" s="42">
        <v>0</v>
      </c>
      <c r="J55" s="2" t="s">
        <v>59</v>
      </c>
    </row>
    <row r="56" spans="1:11" ht="15.75" thickTop="1" x14ac:dyDescent="0.25">
      <c r="F56" s="76"/>
    </row>
    <row r="57" spans="1:11" ht="30" x14ac:dyDescent="0.25">
      <c r="A57" s="18">
        <v>44116</v>
      </c>
      <c r="B57" s="17" t="s">
        <v>24</v>
      </c>
      <c r="C57" t="s">
        <v>241</v>
      </c>
      <c r="D57" s="10" t="s">
        <v>238</v>
      </c>
      <c r="E57" s="17" t="s">
        <v>15</v>
      </c>
      <c r="F57" s="17" t="s">
        <v>280</v>
      </c>
      <c r="G57" s="17" t="s">
        <v>237</v>
      </c>
      <c r="I57" s="42">
        <v>0</v>
      </c>
      <c r="J57" s="2" t="s">
        <v>70</v>
      </c>
    </row>
    <row r="58" spans="1:11" ht="15.75" thickBot="1" x14ac:dyDescent="0.3"/>
    <row r="59" spans="1:11" ht="16.5" thickTop="1" thickBot="1" x14ac:dyDescent="0.3">
      <c r="A59" s="126">
        <v>44139</v>
      </c>
      <c r="B59" s="127" t="s">
        <v>23</v>
      </c>
      <c r="D59" s="29" t="s">
        <v>88</v>
      </c>
      <c r="F59" s="117" t="s">
        <v>281</v>
      </c>
    </row>
    <row r="60" spans="1:11" ht="15.75" thickTop="1" x14ac:dyDescent="0.25">
      <c r="A60" s="126"/>
      <c r="B60" s="127"/>
      <c r="D60" s="12" t="s">
        <v>253</v>
      </c>
      <c r="E60" s="17" t="s">
        <v>254</v>
      </c>
      <c r="F60" s="117"/>
      <c r="G60" s="2"/>
      <c r="I60" s="92">
        <v>27.62</v>
      </c>
      <c r="J60" s="2" t="s">
        <v>59</v>
      </c>
      <c r="K60" t="s">
        <v>264</v>
      </c>
    </row>
    <row r="62" spans="1:11" ht="90" x14ac:dyDescent="0.25">
      <c r="A62" s="18">
        <v>44144</v>
      </c>
      <c r="B62" s="17" t="s">
        <v>24</v>
      </c>
      <c r="D62" s="9" t="s">
        <v>16</v>
      </c>
      <c r="F62" s="76" t="s">
        <v>282</v>
      </c>
    </row>
    <row r="63" spans="1:11" ht="15.75" thickBot="1" x14ac:dyDescent="0.3">
      <c r="A63" s="18"/>
    </row>
    <row r="64" spans="1:11" ht="16.5" thickTop="1" thickBot="1" x14ac:dyDescent="0.3">
      <c r="A64" s="126">
        <v>44167</v>
      </c>
      <c r="B64" s="127" t="s">
        <v>23</v>
      </c>
      <c r="D64" s="29" t="s">
        <v>105</v>
      </c>
      <c r="F64" s="117" t="s">
        <v>281</v>
      </c>
    </row>
    <row r="65" spans="1:10" ht="45.75" thickTop="1" x14ac:dyDescent="0.25">
      <c r="A65" s="126"/>
      <c r="B65" s="127"/>
      <c r="C65" t="s">
        <v>251</v>
      </c>
      <c r="D65" s="11" t="s">
        <v>250</v>
      </c>
      <c r="E65" s="17" t="s">
        <v>7</v>
      </c>
      <c r="F65" s="117"/>
      <c r="I65" s="42">
        <v>0</v>
      </c>
      <c r="J65" s="2" t="s">
        <v>59</v>
      </c>
    </row>
    <row r="66" spans="1:10" ht="15.75" thickBot="1" x14ac:dyDescent="0.3"/>
    <row r="67" spans="1:10" ht="31.5" thickTop="1" thickBot="1" x14ac:dyDescent="0.3">
      <c r="A67" s="18">
        <v>44179</v>
      </c>
      <c r="B67" s="17" t="s">
        <v>24</v>
      </c>
      <c r="C67" t="s">
        <v>267</v>
      </c>
      <c r="D67" s="13" t="s">
        <v>268</v>
      </c>
      <c r="E67" s="17" t="s">
        <v>15</v>
      </c>
      <c r="F67" s="17" t="s">
        <v>280</v>
      </c>
      <c r="I67" s="42">
        <v>0</v>
      </c>
      <c r="J67" s="2" t="s">
        <v>70</v>
      </c>
    </row>
    <row r="68" spans="1:10" ht="15.75" thickTop="1" x14ac:dyDescent="0.25"/>
    <row r="69" spans="1:10" ht="18.75" x14ac:dyDescent="0.3">
      <c r="A69" s="18"/>
      <c r="E69" s="15"/>
      <c r="F69" s="69"/>
      <c r="G69" s="47" t="s">
        <v>143</v>
      </c>
      <c r="H69" s="48"/>
      <c r="I69" s="49">
        <f>SUM(I11:I67)</f>
        <v>927.62</v>
      </c>
    </row>
    <row r="70" spans="1:10" ht="18.75" x14ac:dyDescent="0.3">
      <c r="A70" s="18"/>
      <c r="E70" s="15"/>
      <c r="F70" s="69"/>
      <c r="G70" s="39" t="s">
        <v>67</v>
      </c>
      <c r="I70" s="42">
        <f>SUM(1200-I69)</f>
        <v>272.38</v>
      </c>
    </row>
  </sheetData>
  <mergeCells count="22">
    <mergeCell ref="G38:G39"/>
    <mergeCell ref="A59:A60"/>
    <mergeCell ref="B59:B60"/>
    <mergeCell ref="F59:F60"/>
    <mergeCell ref="A64:A65"/>
    <mergeCell ref="B64:B65"/>
    <mergeCell ref="F64:F65"/>
    <mergeCell ref="A33:A34"/>
    <mergeCell ref="B33:B34"/>
    <mergeCell ref="F33:F34"/>
    <mergeCell ref="A38:A39"/>
    <mergeCell ref="B38:B39"/>
    <mergeCell ref="C38:C39"/>
    <mergeCell ref="F38:F39"/>
    <mergeCell ref="A1:J1"/>
    <mergeCell ref="A2:B2"/>
    <mergeCell ref="A11:B11"/>
    <mergeCell ref="A26:A27"/>
    <mergeCell ref="B26:B27"/>
    <mergeCell ref="C26:C27"/>
    <mergeCell ref="F26:F27"/>
    <mergeCell ref="J26:J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B11E-5B72-44CF-9BE6-164113483F72}">
  <dimension ref="A1:N66"/>
  <sheetViews>
    <sheetView topLeftCell="A67" workbookViewId="0">
      <selection activeCell="C90" sqref="C89:D90"/>
    </sheetView>
  </sheetViews>
  <sheetFormatPr defaultRowHeight="15" x14ac:dyDescent="0.25"/>
  <cols>
    <col min="1" max="1" width="9.85546875" style="17" customWidth="1"/>
    <col min="2" max="2" width="8.85546875" style="17"/>
    <col min="3" max="3" width="21.140625" customWidth="1"/>
    <col min="4" max="4" width="26.85546875" style="1" customWidth="1"/>
    <col min="5" max="5" width="9.42578125" style="17" customWidth="1"/>
    <col min="6" max="6" width="9.5703125" style="17" customWidth="1"/>
    <col min="7" max="7" width="19.85546875" customWidth="1"/>
    <col min="8" max="8" width="1.42578125" style="45" customWidth="1"/>
    <col min="9" max="9" width="8.5703125" style="42" customWidth="1"/>
    <col min="10" max="10" width="12.140625" style="2" customWidth="1"/>
  </cols>
  <sheetData>
    <row r="1" spans="1:14" ht="23.25" x14ac:dyDescent="0.35">
      <c r="A1" s="120" t="s">
        <v>192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4" ht="19.5" thickBot="1" x14ac:dyDescent="0.35">
      <c r="A2" s="123" t="s">
        <v>2</v>
      </c>
      <c r="B2" s="124"/>
      <c r="C2" s="36" t="s">
        <v>0</v>
      </c>
      <c r="D2" s="37" t="s">
        <v>1</v>
      </c>
      <c r="E2" s="37" t="s">
        <v>6</v>
      </c>
      <c r="F2" s="68" t="s">
        <v>8</v>
      </c>
      <c r="G2" s="38" t="s">
        <v>39</v>
      </c>
      <c r="H2" s="43"/>
      <c r="I2" s="40" t="s">
        <v>54</v>
      </c>
      <c r="J2" s="36" t="s">
        <v>3</v>
      </c>
      <c r="K2" s="14"/>
      <c r="L2" s="14"/>
      <c r="M2" s="14"/>
      <c r="N2" s="14"/>
    </row>
    <row r="3" spans="1:14" ht="18.75" x14ac:dyDescent="0.3">
      <c r="A3" s="15"/>
      <c r="B3" s="15"/>
      <c r="C3" s="14"/>
      <c r="D3" s="15"/>
      <c r="E3" s="15"/>
      <c r="F3" s="69"/>
      <c r="G3" s="14"/>
      <c r="H3" s="44"/>
      <c r="I3" s="41"/>
      <c r="J3" s="14"/>
      <c r="K3" s="14"/>
      <c r="L3" s="14"/>
      <c r="M3" s="14"/>
      <c r="N3" s="14"/>
    </row>
    <row r="4" spans="1:14" ht="18.75" x14ac:dyDescent="0.3">
      <c r="A4" s="125">
        <v>2023</v>
      </c>
      <c r="B4" s="125"/>
      <c r="C4" s="160" t="s">
        <v>144</v>
      </c>
      <c r="D4" s="160"/>
      <c r="E4" s="160"/>
      <c r="F4" s="160"/>
      <c r="G4" s="45"/>
      <c r="I4" s="55"/>
      <c r="J4" s="56"/>
    </row>
    <row r="5" spans="1:14" ht="30" x14ac:dyDescent="0.25">
      <c r="A5" s="18">
        <v>43839</v>
      </c>
      <c r="B5" s="17" t="s">
        <v>23</v>
      </c>
      <c r="C5" t="s">
        <v>22</v>
      </c>
      <c r="D5" s="11" t="s">
        <v>141</v>
      </c>
      <c r="E5" s="17" t="s">
        <v>7</v>
      </c>
      <c r="F5" s="17" t="s">
        <v>9</v>
      </c>
      <c r="I5" s="42">
        <v>125</v>
      </c>
      <c r="J5" s="2" t="s">
        <v>59</v>
      </c>
    </row>
    <row r="7" spans="1:14" ht="60" x14ac:dyDescent="0.25">
      <c r="A7" s="18">
        <v>43844</v>
      </c>
      <c r="B7" s="17" t="s">
        <v>24</v>
      </c>
      <c r="D7" s="31" t="s">
        <v>152</v>
      </c>
      <c r="F7" s="17" t="s">
        <v>163</v>
      </c>
    </row>
    <row r="8" spans="1:14" ht="15.75" thickBot="1" x14ac:dyDescent="0.3"/>
    <row r="9" spans="1:14" ht="31.5" thickTop="1" thickBot="1" x14ac:dyDescent="0.3">
      <c r="A9" s="18">
        <v>43867</v>
      </c>
      <c r="B9" s="17" t="s">
        <v>23</v>
      </c>
      <c r="C9" s="1" t="s">
        <v>166</v>
      </c>
      <c r="D9" s="75" t="s">
        <v>164</v>
      </c>
      <c r="E9" s="17" t="s">
        <v>15</v>
      </c>
      <c r="F9" s="17" t="s">
        <v>92</v>
      </c>
      <c r="G9" s="70" t="s">
        <v>165</v>
      </c>
      <c r="I9" s="42">
        <v>0</v>
      </c>
      <c r="J9" s="2" t="s">
        <v>59</v>
      </c>
      <c r="L9" s="127"/>
      <c r="M9" s="127"/>
      <c r="N9" s="127"/>
    </row>
    <row r="10" spans="1:14" ht="16.5" thickTop="1" thickBot="1" x14ac:dyDescent="0.3"/>
    <row r="11" spans="1:14" ht="31.5" thickTop="1" thickBot="1" x14ac:dyDescent="0.3">
      <c r="A11" s="18">
        <v>43872</v>
      </c>
      <c r="B11" s="17" t="s">
        <v>24</v>
      </c>
      <c r="C11" s="1" t="s">
        <v>168</v>
      </c>
      <c r="D11" s="75" t="s">
        <v>167</v>
      </c>
      <c r="E11" s="17" t="s">
        <v>15</v>
      </c>
      <c r="F11" s="17" t="s">
        <v>92</v>
      </c>
      <c r="G11" s="70" t="s">
        <v>169</v>
      </c>
      <c r="I11" s="42">
        <v>0</v>
      </c>
      <c r="J11" s="2" t="s">
        <v>59</v>
      </c>
    </row>
    <row r="12" spans="1:14" ht="15.75" thickTop="1" x14ac:dyDescent="0.25">
      <c r="A12" s="18"/>
      <c r="C12" s="1"/>
      <c r="D12" s="70"/>
      <c r="G12" s="70"/>
    </row>
    <row r="13" spans="1:14" ht="45" x14ac:dyDescent="0.25">
      <c r="A13" s="18" t="s">
        <v>186</v>
      </c>
      <c r="C13" s="1" t="s">
        <v>206</v>
      </c>
      <c r="D13" s="28" t="s">
        <v>207</v>
      </c>
      <c r="E13" s="17" t="s">
        <v>15</v>
      </c>
      <c r="G13" s="70" t="s">
        <v>187</v>
      </c>
      <c r="I13" s="42">
        <v>0</v>
      </c>
      <c r="J13" s="2" t="s">
        <v>70</v>
      </c>
    </row>
    <row r="14" spans="1:14" ht="15.75" thickBot="1" x14ac:dyDescent="0.3"/>
    <row r="15" spans="1:14" ht="31.5" thickTop="1" thickBot="1" x14ac:dyDescent="0.3">
      <c r="A15" s="18" t="s">
        <v>98</v>
      </c>
      <c r="B15" s="17" t="s">
        <v>153</v>
      </c>
      <c r="C15" t="s">
        <v>123</v>
      </c>
      <c r="D15" s="30" t="s">
        <v>172</v>
      </c>
      <c r="E15" s="17" t="s">
        <v>15</v>
      </c>
      <c r="F15" s="17" t="s">
        <v>92</v>
      </c>
      <c r="G15" s="70" t="s">
        <v>170</v>
      </c>
      <c r="I15" s="42">
        <v>0</v>
      </c>
      <c r="J15" s="2" t="s">
        <v>59</v>
      </c>
    </row>
    <row r="16" spans="1:14" ht="15.75" thickTop="1" x14ac:dyDescent="0.25"/>
    <row r="17" spans="1:10" ht="30" x14ac:dyDescent="0.25">
      <c r="A17" s="18">
        <v>43901</v>
      </c>
      <c r="B17" s="17" t="s">
        <v>24</v>
      </c>
      <c r="C17" t="s">
        <v>151</v>
      </c>
      <c r="D17" s="11" t="s">
        <v>171</v>
      </c>
      <c r="E17" s="17" t="s">
        <v>7</v>
      </c>
      <c r="F17" s="17" t="s">
        <v>9</v>
      </c>
      <c r="I17" s="42">
        <v>210</v>
      </c>
      <c r="J17" s="2" t="s">
        <v>59</v>
      </c>
    </row>
    <row r="18" spans="1:10" ht="15.75" thickBot="1" x14ac:dyDescent="0.3"/>
    <row r="19" spans="1:10" ht="31.5" thickTop="1" thickBot="1" x14ac:dyDescent="0.3">
      <c r="A19" s="18">
        <v>43924</v>
      </c>
      <c r="B19" s="17" t="s">
        <v>23</v>
      </c>
      <c r="C19" s="1" t="s">
        <v>174</v>
      </c>
      <c r="D19" s="75" t="s">
        <v>175</v>
      </c>
      <c r="E19" s="17" t="s">
        <v>15</v>
      </c>
      <c r="F19" s="17" t="s">
        <v>92</v>
      </c>
      <c r="G19" s="1" t="s">
        <v>176</v>
      </c>
      <c r="I19" s="42">
        <v>0</v>
      </c>
      <c r="J19" s="2" t="s">
        <v>59</v>
      </c>
    </row>
    <row r="20" spans="1:10" ht="15.75" thickTop="1" x14ac:dyDescent="0.25"/>
    <row r="21" spans="1:10" x14ac:dyDescent="0.25">
      <c r="A21" s="18">
        <v>43929</v>
      </c>
      <c r="B21" s="17" t="s">
        <v>24</v>
      </c>
      <c r="C21" t="s">
        <v>121</v>
      </c>
      <c r="D21" s="12" t="s">
        <v>180</v>
      </c>
      <c r="E21" s="17" t="s">
        <v>7</v>
      </c>
      <c r="I21" s="42">
        <v>100</v>
      </c>
      <c r="J21" s="2" t="s">
        <v>93</v>
      </c>
    </row>
    <row r="22" spans="1:10" ht="15.75" thickBot="1" x14ac:dyDescent="0.3"/>
    <row r="23" spans="1:10" ht="16.5" thickTop="1" thickBot="1" x14ac:dyDescent="0.3">
      <c r="A23" s="126">
        <v>43952</v>
      </c>
      <c r="B23" s="127" t="s">
        <v>23</v>
      </c>
      <c r="D23" s="29" t="s">
        <v>91</v>
      </c>
      <c r="E23" s="127" t="s">
        <v>7</v>
      </c>
      <c r="F23" s="127" t="s">
        <v>163</v>
      </c>
      <c r="G23" s="128"/>
      <c r="I23" s="161">
        <v>125</v>
      </c>
      <c r="J23" s="119" t="s">
        <v>79</v>
      </c>
    </row>
    <row r="24" spans="1:10" ht="30.75" thickTop="1" x14ac:dyDescent="0.25">
      <c r="A24" s="126"/>
      <c r="B24" s="127"/>
      <c r="C24" t="s">
        <v>145</v>
      </c>
      <c r="D24" s="11" t="s">
        <v>146</v>
      </c>
      <c r="E24" s="127"/>
      <c r="F24" s="127"/>
      <c r="G24" s="128"/>
      <c r="I24" s="161"/>
      <c r="J24" s="119"/>
    </row>
    <row r="25" spans="1:10" ht="15.75" thickBot="1" x14ac:dyDescent="0.3">
      <c r="C25" s="64"/>
      <c r="D25"/>
      <c r="G25" s="64"/>
      <c r="I25" s="65"/>
    </row>
    <row r="26" spans="1:10" ht="31.5" thickTop="1" thickBot="1" x14ac:dyDescent="0.3">
      <c r="A26" s="18">
        <v>43957</v>
      </c>
      <c r="B26" s="17" t="s">
        <v>24</v>
      </c>
      <c r="C26" t="s">
        <v>90</v>
      </c>
      <c r="D26" s="13" t="s">
        <v>96</v>
      </c>
      <c r="E26" s="17" t="s">
        <v>15</v>
      </c>
      <c r="F26" s="17" t="s">
        <v>92</v>
      </c>
      <c r="G26" s="17" t="s">
        <v>84</v>
      </c>
      <c r="I26" s="42">
        <v>0</v>
      </c>
      <c r="J26" s="2" t="s">
        <v>70</v>
      </c>
    </row>
    <row r="27" spans="1:10" ht="16.5" thickTop="1" thickBot="1" x14ac:dyDescent="0.3"/>
    <row r="28" spans="1:10" ht="16.5" thickTop="1" thickBot="1" x14ac:dyDescent="0.3">
      <c r="A28" s="126">
        <v>43987</v>
      </c>
      <c r="B28" s="127" t="s">
        <v>23</v>
      </c>
      <c r="C28" s="119"/>
      <c r="D28" s="32" t="s">
        <v>210</v>
      </c>
      <c r="F28" s="117" t="s">
        <v>163</v>
      </c>
      <c r="G28" s="119"/>
    </row>
    <row r="29" spans="1:10" ht="16.5" thickTop="1" thickBot="1" x14ac:dyDescent="0.3">
      <c r="A29" s="126"/>
      <c r="B29" s="127"/>
      <c r="C29" s="119"/>
      <c r="D29" s="29" t="s">
        <v>211</v>
      </c>
      <c r="F29" s="117"/>
      <c r="G29" s="119"/>
    </row>
    <row r="30" spans="1:10" ht="15.75" thickTop="1" x14ac:dyDescent="0.25">
      <c r="F30" s="76"/>
    </row>
    <row r="31" spans="1:10" x14ac:dyDescent="0.25">
      <c r="A31" s="18">
        <v>43992</v>
      </c>
      <c r="B31" s="17" t="s">
        <v>24</v>
      </c>
      <c r="D31" s="9" t="s">
        <v>87</v>
      </c>
    </row>
    <row r="33" spans="1:12" ht="30" x14ac:dyDescent="0.25">
      <c r="A33" s="17" t="s">
        <v>200</v>
      </c>
      <c r="C33" t="s">
        <v>201</v>
      </c>
      <c r="D33" s="28" t="s">
        <v>202</v>
      </c>
      <c r="E33" s="17" t="s">
        <v>15</v>
      </c>
      <c r="F33" s="17" t="s">
        <v>9</v>
      </c>
      <c r="G33" s="17" t="s">
        <v>203</v>
      </c>
      <c r="I33" s="42">
        <v>0</v>
      </c>
      <c r="J33" s="2" t="s">
        <v>79</v>
      </c>
    </row>
    <row r="35" spans="1:12" x14ac:dyDescent="0.25">
      <c r="A35" s="18">
        <v>44015</v>
      </c>
      <c r="B35" s="17" t="s">
        <v>23</v>
      </c>
      <c r="L35" s="128"/>
    </row>
    <row r="36" spans="1:12" x14ac:dyDescent="0.25">
      <c r="L36" s="128"/>
    </row>
    <row r="37" spans="1:12" x14ac:dyDescent="0.25">
      <c r="A37" s="18">
        <v>44020</v>
      </c>
      <c r="B37" s="17" t="s">
        <v>24</v>
      </c>
      <c r="D37" s="9" t="s">
        <v>87</v>
      </c>
    </row>
    <row r="39" spans="1:12" x14ac:dyDescent="0.25">
      <c r="A39" s="18">
        <v>44050</v>
      </c>
      <c r="B39" s="17" t="s">
        <v>23</v>
      </c>
    </row>
    <row r="41" spans="1:12" x14ac:dyDescent="0.25">
      <c r="A41" s="18">
        <v>44055</v>
      </c>
      <c r="B41" s="17" t="s">
        <v>24</v>
      </c>
      <c r="D41" s="9" t="s">
        <v>87</v>
      </c>
    </row>
    <row r="43" spans="1:12" ht="30" x14ac:dyDescent="0.25">
      <c r="A43" s="17" t="s">
        <v>216</v>
      </c>
      <c r="B43" s="17" t="s">
        <v>217</v>
      </c>
      <c r="C43" t="s">
        <v>208</v>
      </c>
      <c r="D43" s="10" t="s">
        <v>218</v>
      </c>
      <c r="E43" s="17" t="s">
        <v>15</v>
      </c>
      <c r="F43" s="17" t="s">
        <v>92</v>
      </c>
      <c r="G43" s="17" t="s">
        <v>33</v>
      </c>
      <c r="I43" s="42">
        <v>0</v>
      </c>
      <c r="J43" s="2" t="s">
        <v>59</v>
      </c>
    </row>
    <row r="44" spans="1:12" ht="15.75" thickBot="1" x14ac:dyDescent="0.3"/>
    <row r="45" spans="1:12" ht="31.5" thickTop="1" thickBot="1" x14ac:dyDescent="0.3">
      <c r="A45" s="18">
        <v>44083</v>
      </c>
      <c r="B45" s="17" t="s">
        <v>24</v>
      </c>
      <c r="D45" s="32" t="s">
        <v>173</v>
      </c>
      <c r="I45" s="42">
        <v>0</v>
      </c>
      <c r="J45" s="2" t="s">
        <v>59</v>
      </c>
    </row>
    <row r="46" spans="1:12" ht="15.75" thickTop="1" x14ac:dyDescent="0.25"/>
    <row r="47" spans="1:12" x14ac:dyDescent="0.25">
      <c r="A47" s="18">
        <v>44085</v>
      </c>
      <c r="B47" s="17" t="s">
        <v>23</v>
      </c>
      <c r="C47" t="s">
        <v>194</v>
      </c>
      <c r="D47" s="12" t="s">
        <v>195</v>
      </c>
      <c r="E47" s="17" t="s">
        <v>7</v>
      </c>
      <c r="F47" s="17" t="s">
        <v>9</v>
      </c>
      <c r="G47" s="17" t="s">
        <v>196</v>
      </c>
      <c r="I47" s="42">
        <v>225</v>
      </c>
      <c r="J47" s="2" t="s">
        <v>59</v>
      </c>
    </row>
    <row r="48" spans="1:12" ht="15.75" thickBot="1" x14ac:dyDescent="0.3"/>
    <row r="49" spans="1:10" ht="16.5" thickTop="1" thickBot="1" x14ac:dyDescent="0.3">
      <c r="A49" s="18">
        <v>44106</v>
      </c>
      <c r="B49" s="17" t="s">
        <v>23</v>
      </c>
      <c r="C49" t="s">
        <v>25</v>
      </c>
      <c r="D49" s="13" t="s">
        <v>228</v>
      </c>
      <c r="E49" s="17" t="s">
        <v>15</v>
      </c>
      <c r="G49" s="17" t="s">
        <v>21</v>
      </c>
      <c r="I49" s="42">
        <v>0</v>
      </c>
      <c r="J49" s="2" t="s">
        <v>59</v>
      </c>
    </row>
    <row r="50" spans="1:10" ht="15.75" thickTop="1" x14ac:dyDescent="0.25"/>
    <row r="51" spans="1:10" ht="30" x14ac:dyDescent="0.25">
      <c r="A51" s="18" t="s">
        <v>182</v>
      </c>
      <c r="B51" s="17" t="s">
        <v>183</v>
      </c>
      <c r="C51" t="s">
        <v>30</v>
      </c>
      <c r="D51" s="10" t="s">
        <v>178</v>
      </c>
      <c r="E51" s="17" t="s">
        <v>15</v>
      </c>
      <c r="F51" s="17" t="s">
        <v>92</v>
      </c>
      <c r="G51" s="17" t="s">
        <v>184</v>
      </c>
      <c r="I51" s="42">
        <v>0</v>
      </c>
      <c r="J51" s="2" t="s">
        <v>59</v>
      </c>
    </row>
    <row r="52" spans="1:10" ht="15.75" thickBot="1" x14ac:dyDescent="0.3"/>
    <row r="53" spans="1:10" ht="16.5" thickTop="1" thickBot="1" x14ac:dyDescent="0.3">
      <c r="A53" s="126">
        <v>44141</v>
      </c>
      <c r="B53" s="127" t="s">
        <v>23</v>
      </c>
      <c r="D53" s="29" t="s">
        <v>88</v>
      </c>
      <c r="F53" s="117" t="s">
        <v>163</v>
      </c>
    </row>
    <row r="54" spans="1:10" ht="16.5" thickTop="1" thickBot="1" x14ac:dyDescent="0.3">
      <c r="A54" s="126"/>
      <c r="B54" s="127"/>
      <c r="C54" t="s">
        <v>177</v>
      </c>
      <c r="D54" s="13" t="s">
        <v>179</v>
      </c>
      <c r="E54" s="17" t="s">
        <v>15</v>
      </c>
      <c r="F54" s="117"/>
      <c r="G54" s="2" t="s">
        <v>199</v>
      </c>
      <c r="I54" s="42">
        <v>0</v>
      </c>
      <c r="J54" s="2" t="s">
        <v>160</v>
      </c>
    </row>
    <row r="55" spans="1:10" ht="16.5" thickTop="1" thickBot="1" x14ac:dyDescent="0.3"/>
    <row r="56" spans="1:10" ht="31.5" thickTop="1" thickBot="1" x14ac:dyDescent="0.3">
      <c r="A56" s="18">
        <v>44146</v>
      </c>
      <c r="B56" s="17" t="s">
        <v>24</v>
      </c>
      <c r="C56" t="s">
        <v>94</v>
      </c>
      <c r="D56" s="13" t="s">
        <v>181</v>
      </c>
      <c r="E56" s="17" t="s">
        <v>15</v>
      </c>
      <c r="F56" s="17" t="s">
        <v>92</v>
      </c>
      <c r="G56" s="17" t="s">
        <v>185</v>
      </c>
      <c r="I56" s="42">
        <v>0</v>
      </c>
      <c r="J56" s="2" t="s">
        <v>93</v>
      </c>
    </row>
    <row r="57" spans="1:10" ht="16.5" thickTop="1" thickBot="1" x14ac:dyDescent="0.3">
      <c r="A57" s="18"/>
    </row>
    <row r="58" spans="1:10" ht="16.5" thickTop="1" thickBot="1" x14ac:dyDescent="0.3">
      <c r="A58" s="126">
        <v>44169</v>
      </c>
      <c r="B58" s="127" t="s">
        <v>23</v>
      </c>
      <c r="D58" s="29" t="s">
        <v>105</v>
      </c>
      <c r="F58" s="117" t="s">
        <v>163</v>
      </c>
    </row>
    <row r="59" spans="1:10" ht="31.5" thickTop="1" thickBot="1" x14ac:dyDescent="0.3">
      <c r="A59" s="126"/>
      <c r="B59" s="127"/>
      <c r="C59" s="1" t="s">
        <v>215</v>
      </c>
      <c r="D59" s="13" t="s">
        <v>197</v>
      </c>
      <c r="E59" s="17" t="s">
        <v>15</v>
      </c>
      <c r="F59" s="117"/>
      <c r="G59" s="2" t="s">
        <v>198</v>
      </c>
      <c r="I59" s="42">
        <v>0</v>
      </c>
      <c r="J59" s="2" t="s">
        <v>70</v>
      </c>
    </row>
    <row r="60" spans="1:10" ht="16.5" thickTop="1" thickBot="1" x14ac:dyDescent="0.3">
      <c r="D60"/>
    </row>
    <row r="61" spans="1:10" ht="61.5" thickTop="1" thickBot="1" x14ac:dyDescent="0.3">
      <c r="A61" s="18">
        <v>44174</v>
      </c>
      <c r="B61" s="17" t="s">
        <v>24</v>
      </c>
      <c r="C61" s="1" t="s">
        <v>215</v>
      </c>
      <c r="D61" s="13" t="s">
        <v>197</v>
      </c>
      <c r="E61" s="17" t="s">
        <v>15</v>
      </c>
      <c r="F61" s="60" t="s">
        <v>163</v>
      </c>
      <c r="G61" s="2" t="s">
        <v>198</v>
      </c>
      <c r="I61" s="42">
        <v>0</v>
      </c>
      <c r="J61" s="2" t="s">
        <v>70</v>
      </c>
    </row>
    <row r="62" spans="1:10" ht="15.75" thickTop="1" x14ac:dyDescent="0.25">
      <c r="F62" s="60"/>
    </row>
    <row r="63" spans="1:10" x14ac:dyDescent="0.25">
      <c r="F63" s="60"/>
      <c r="I63" s="42">
        <v>200</v>
      </c>
      <c r="J63" s="64" t="s">
        <v>263</v>
      </c>
    </row>
    <row r="64" spans="1:10" x14ac:dyDescent="0.25">
      <c r="F64" s="60"/>
    </row>
    <row r="65" spans="1:9" ht="18.75" x14ac:dyDescent="0.3">
      <c r="A65" s="18"/>
      <c r="E65" s="15"/>
      <c r="F65" s="69"/>
      <c r="G65" s="47" t="s">
        <v>69</v>
      </c>
      <c r="H65" s="48"/>
      <c r="I65" s="49">
        <f>SUM(I5:I63)</f>
        <v>985</v>
      </c>
    </row>
    <row r="66" spans="1:9" ht="18.75" x14ac:dyDescent="0.3">
      <c r="A66" s="18"/>
      <c r="E66" s="15"/>
      <c r="F66" s="69"/>
      <c r="G66" s="39" t="s">
        <v>67</v>
      </c>
      <c r="I66" s="42">
        <f>SUM(1200-I65)</f>
        <v>215</v>
      </c>
    </row>
  </sheetData>
  <mergeCells count="24">
    <mergeCell ref="L35:L36"/>
    <mergeCell ref="A53:A54"/>
    <mergeCell ref="B53:B54"/>
    <mergeCell ref="F53:F54"/>
    <mergeCell ref="A58:A59"/>
    <mergeCell ref="B58:B59"/>
    <mergeCell ref="F58:F59"/>
    <mergeCell ref="I23:I24"/>
    <mergeCell ref="J23:J24"/>
    <mergeCell ref="A28:A29"/>
    <mergeCell ref="B28:B29"/>
    <mergeCell ref="C28:C29"/>
    <mergeCell ref="F28:F29"/>
    <mergeCell ref="G28:G29"/>
    <mergeCell ref="A23:A24"/>
    <mergeCell ref="B23:B24"/>
    <mergeCell ref="E23:E24"/>
    <mergeCell ref="F23:F24"/>
    <mergeCell ref="G23:G24"/>
    <mergeCell ref="A1:J1"/>
    <mergeCell ref="A2:B2"/>
    <mergeCell ref="A4:B4"/>
    <mergeCell ref="C4:F4"/>
    <mergeCell ref="L9:N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2429-05B3-41B4-A0CF-1E224871C18A}">
  <dimension ref="A1:J67"/>
  <sheetViews>
    <sheetView topLeftCell="A58" workbookViewId="0">
      <selection activeCell="J67" sqref="J67"/>
    </sheetView>
  </sheetViews>
  <sheetFormatPr defaultRowHeight="15" x14ac:dyDescent="0.25"/>
  <cols>
    <col min="1" max="2" width="8.85546875" style="17"/>
    <col min="3" max="3" width="21.140625" customWidth="1"/>
    <col min="4" max="4" width="26.85546875" style="1" customWidth="1"/>
    <col min="5" max="5" width="9.42578125" style="17" customWidth="1"/>
    <col min="6" max="6" width="9.5703125" style="17" customWidth="1"/>
    <col min="7" max="7" width="19.85546875" customWidth="1"/>
    <col min="8" max="8" width="1.42578125" style="45" customWidth="1"/>
    <col min="9" max="9" width="8.5703125" style="42" customWidth="1"/>
    <col min="10" max="10" width="12.140625" style="2" customWidth="1"/>
  </cols>
  <sheetData>
    <row r="1" spans="1:10" ht="23.25" x14ac:dyDescent="0.35">
      <c r="A1" s="120" t="s">
        <v>191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ht="19.5" thickBot="1" x14ac:dyDescent="0.35">
      <c r="A2" s="123" t="s">
        <v>2</v>
      </c>
      <c r="B2" s="124"/>
      <c r="C2" s="36" t="s">
        <v>0</v>
      </c>
      <c r="D2" s="37" t="s">
        <v>1</v>
      </c>
      <c r="E2" s="37" t="s">
        <v>6</v>
      </c>
      <c r="F2" s="68" t="s">
        <v>8</v>
      </c>
      <c r="G2" s="38" t="s">
        <v>39</v>
      </c>
      <c r="H2" s="43"/>
      <c r="I2" s="40" t="s">
        <v>54</v>
      </c>
      <c r="J2" s="36" t="s">
        <v>3</v>
      </c>
    </row>
    <row r="3" spans="1:10" ht="18.75" x14ac:dyDescent="0.3">
      <c r="A3" s="15"/>
      <c r="B3" s="15"/>
      <c r="C3" s="14"/>
      <c r="D3" s="15"/>
      <c r="E3" s="15"/>
      <c r="F3" s="69"/>
      <c r="G3" s="14"/>
      <c r="H3" s="44"/>
      <c r="I3" s="41"/>
      <c r="J3" s="14"/>
    </row>
    <row r="4" spans="1:10" ht="18.75" x14ac:dyDescent="0.3">
      <c r="A4" s="125">
        <v>2022</v>
      </c>
      <c r="B4" s="125"/>
      <c r="C4" s="45"/>
      <c r="D4" s="54"/>
      <c r="E4" s="67"/>
      <c r="F4" s="67"/>
      <c r="G4" s="45"/>
      <c r="I4" s="55"/>
      <c r="J4" s="56"/>
    </row>
    <row r="5" spans="1:10" ht="30" x14ac:dyDescent="0.25">
      <c r="A5" s="18">
        <v>43833</v>
      </c>
      <c r="B5" s="17" t="s">
        <v>23</v>
      </c>
      <c r="C5" t="s">
        <v>123</v>
      </c>
      <c r="D5" s="11" t="s">
        <v>128</v>
      </c>
      <c r="E5" s="17" t="s">
        <v>7</v>
      </c>
      <c r="F5" s="17" t="s">
        <v>9</v>
      </c>
      <c r="I5" s="42">
        <v>100</v>
      </c>
      <c r="J5" s="2" t="s">
        <v>59</v>
      </c>
    </row>
    <row r="6" spans="1:10" ht="15.75" thickBot="1" x14ac:dyDescent="0.3"/>
    <row r="7" spans="1:10" ht="31.5" thickTop="1" thickBot="1" x14ac:dyDescent="0.3">
      <c r="A7" s="18">
        <v>43838</v>
      </c>
      <c r="B7" s="17" t="s">
        <v>24</v>
      </c>
      <c r="C7" t="s">
        <v>80</v>
      </c>
      <c r="D7" s="30" t="s">
        <v>81</v>
      </c>
      <c r="E7" s="17" t="s">
        <v>15</v>
      </c>
      <c r="F7" s="17" t="s">
        <v>92</v>
      </c>
      <c r="G7" t="s">
        <v>95</v>
      </c>
      <c r="I7" s="42">
        <v>0</v>
      </c>
      <c r="J7" s="2" t="s">
        <v>70</v>
      </c>
    </row>
    <row r="8" spans="1:10" ht="15.75" thickTop="1" x14ac:dyDescent="0.25">
      <c r="A8" s="18"/>
    </row>
    <row r="9" spans="1:10" ht="30" x14ac:dyDescent="0.25">
      <c r="A9" s="18">
        <v>44234</v>
      </c>
      <c r="B9" s="17" t="s">
        <v>23</v>
      </c>
      <c r="C9" t="s">
        <v>107</v>
      </c>
      <c r="D9" s="12" t="s">
        <v>97</v>
      </c>
      <c r="E9" s="17" t="s">
        <v>7</v>
      </c>
      <c r="F9" s="17" t="s">
        <v>92</v>
      </c>
      <c r="G9" s="1"/>
      <c r="I9" s="42">
        <v>25</v>
      </c>
      <c r="J9" s="2" t="s">
        <v>79</v>
      </c>
    </row>
    <row r="10" spans="1:10" ht="15.75" thickBot="1" x14ac:dyDescent="0.3"/>
    <row r="11" spans="1:10" ht="31.5" thickTop="1" thickBot="1" x14ac:dyDescent="0.3">
      <c r="A11" s="18">
        <v>43873</v>
      </c>
      <c r="B11" s="17" t="s">
        <v>24</v>
      </c>
      <c r="C11" t="s">
        <v>37</v>
      </c>
      <c r="D11" s="30" t="s">
        <v>126</v>
      </c>
      <c r="E11" s="17" t="s">
        <v>15</v>
      </c>
      <c r="F11" s="17" t="s">
        <v>92</v>
      </c>
      <c r="G11" t="s">
        <v>42</v>
      </c>
      <c r="I11" s="42">
        <v>0</v>
      </c>
      <c r="J11" s="2" t="s">
        <v>79</v>
      </c>
    </row>
    <row r="12" spans="1:10" ht="16.5" thickTop="1" thickBot="1" x14ac:dyDescent="0.3"/>
    <row r="13" spans="1:10" ht="31.5" thickTop="1" thickBot="1" x14ac:dyDescent="0.3">
      <c r="A13" s="18" t="s">
        <v>98</v>
      </c>
      <c r="B13" s="17" t="s">
        <v>85</v>
      </c>
      <c r="C13" t="s">
        <v>86</v>
      </c>
      <c r="D13" s="30" t="s">
        <v>89</v>
      </c>
      <c r="E13" s="17" t="s">
        <v>47</v>
      </c>
      <c r="F13" s="17" t="s">
        <v>92</v>
      </c>
      <c r="G13" t="s">
        <v>21</v>
      </c>
      <c r="I13" s="42">
        <v>0</v>
      </c>
      <c r="J13" s="2" t="s">
        <v>79</v>
      </c>
    </row>
    <row r="14" spans="1:10" ht="16.5" thickTop="1" thickBot="1" x14ac:dyDescent="0.3"/>
    <row r="15" spans="1:10" ht="16.5" thickTop="1" thickBot="1" x14ac:dyDescent="0.3">
      <c r="A15" s="18">
        <v>43902</v>
      </c>
      <c r="B15" s="17" t="s">
        <v>24</v>
      </c>
      <c r="D15" s="13" t="s">
        <v>147</v>
      </c>
    </row>
    <row r="16" spans="1:10" ht="15.75" thickTop="1" x14ac:dyDescent="0.25">
      <c r="A16" s="18"/>
      <c r="D16"/>
      <c r="F16" s="1"/>
    </row>
    <row r="17" spans="1:10" x14ac:dyDescent="0.25">
      <c r="A17" s="126">
        <v>43925</v>
      </c>
      <c r="B17" s="127" t="s">
        <v>23</v>
      </c>
      <c r="C17" s="128" t="s">
        <v>100</v>
      </c>
      <c r="D17" s="12" t="s">
        <v>99</v>
      </c>
      <c r="E17" s="17" t="s">
        <v>7</v>
      </c>
      <c r="F17" s="127" t="s">
        <v>92</v>
      </c>
      <c r="I17" s="42">
        <v>231</v>
      </c>
      <c r="J17" s="2" t="s">
        <v>59</v>
      </c>
    </row>
    <row r="18" spans="1:10" ht="30" x14ac:dyDescent="0.25">
      <c r="A18" s="126"/>
      <c r="B18" s="127"/>
      <c r="C18" s="128"/>
      <c r="D18" s="10" t="s">
        <v>103</v>
      </c>
      <c r="E18" s="17" t="s">
        <v>102</v>
      </c>
      <c r="F18" s="127"/>
      <c r="G18" s="1" t="s">
        <v>101</v>
      </c>
      <c r="I18" s="42">
        <v>0</v>
      </c>
      <c r="J18" s="2" t="s">
        <v>59</v>
      </c>
    </row>
    <row r="20" spans="1:10" ht="30" x14ac:dyDescent="0.25">
      <c r="A20" s="18">
        <v>43930</v>
      </c>
      <c r="B20" s="17" t="s">
        <v>24</v>
      </c>
      <c r="C20" t="s">
        <v>125</v>
      </c>
      <c r="D20" s="11" t="s">
        <v>124</v>
      </c>
      <c r="E20" s="17" t="s">
        <v>7</v>
      </c>
      <c r="F20" s="17" t="s">
        <v>9</v>
      </c>
      <c r="I20" s="42">
        <v>125</v>
      </c>
      <c r="J20" s="2" t="s">
        <v>59</v>
      </c>
    </row>
    <row r="21" spans="1:10" ht="15.75" thickBot="1" x14ac:dyDescent="0.3"/>
    <row r="22" spans="1:10" ht="16.5" thickTop="1" thickBot="1" x14ac:dyDescent="0.3">
      <c r="A22" s="126">
        <v>44318</v>
      </c>
      <c r="B22" s="127" t="s">
        <v>23</v>
      </c>
      <c r="C22" s="128" t="s">
        <v>106</v>
      </c>
      <c r="D22" s="29" t="s">
        <v>91</v>
      </c>
      <c r="E22" s="127" t="s">
        <v>109</v>
      </c>
      <c r="F22" s="127" t="s">
        <v>92</v>
      </c>
      <c r="G22" s="128" t="s">
        <v>104</v>
      </c>
      <c r="I22" s="161">
        <v>0</v>
      </c>
      <c r="J22" s="119" t="s">
        <v>59</v>
      </c>
    </row>
    <row r="23" spans="1:10" ht="15.75" thickTop="1" x14ac:dyDescent="0.25">
      <c r="A23" s="126"/>
      <c r="B23" s="127"/>
      <c r="C23" s="128"/>
      <c r="D23" s="10" t="s">
        <v>108</v>
      </c>
      <c r="E23" s="127"/>
      <c r="F23" s="127"/>
      <c r="G23" s="128"/>
      <c r="I23" s="161"/>
      <c r="J23" s="119"/>
    </row>
    <row r="25" spans="1:10" x14ac:dyDescent="0.25">
      <c r="A25" s="18">
        <v>43965</v>
      </c>
      <c r="B25" s="17" t="s">
        <v>24</v>
      </c>
      <c r="D25" s="9" t="s">
        <v>87</v>
      </c>
    </row>
    <row r="26" spans="1:10" ht="15.75" thickBot="1" x14ac:dyDescent="0.3">
      <c r="J26" s="66"/>
    </row>
    <row r="27" spans="1:10" ht="61.5" thickTop="1" thickBot="1" x14ac:dyDescent="0.3">
      <c r="A27" s="18">
        <v>43988</v>
      </c>
      <c r="B27" s="17" t="s">
        <v>23</v>
      </c>
      <c r="D27" s="32" t="s">
        <v>142</v>
      </c>
      <c r="F27" s="17" t="s">
        <v>138</v>
      </c>
      <c r="I27" s="42">
        <v>0</v>
      </c>
      <c r="J27" s="2" t="s">
        <v>59</v>
      </c>
    </row>
    <row r="28" spans="1:10" ht="16.5" thickTop="1" thickBot="1" x14ac:dyDescent="0.3"/>
    <row r="29" spans="1:10" ht="31.5" thickTop="1" thickBot="1" x14ac:dyDescent="0.3">
      <c r="A29" s="18">
        <v>43993</v>
      </c>
      <c r="B29" s="17" t="s">
        <v>24</v>
      </c>
      <c r="C29" t="s">
        <v>130</v>
      </c>
      <c r="D29" s="13" t="s">
        <v>127</v>
      </c>
      <c r="E29" s="17" t="s">
        <v>15</v>
      </c>
      <c r="F29" s="17" t="s">
        <v>92</v>
      </c>
      <c r="G29" t="s">
        <v>21</v>
      </c>
      <c r="I29" s="42">
        <v>0</v>
      </c>
      <c r="J29" s="2" t="s">
        <v>59</v>
      </c>
    </row>
    <row r="30" spans="1:10" ht="15.75" thickTop="1" x14ac:dyDescent="0.25"/>
    <row r="31" spans="1:10" x14ac:dyDescent="0.25">
      <c r="A31" s="18">
        <v>44016</v>
      </c>
      <c r="B31" s="17" t="s">
        <v>23</v>
      </c>
    </row>
    <row r="33" spans="1:10" x14ac:dyDescent="0.25">
      <c r="A33" s="18">
        <v>44021</v>
      </c>
      <c r="B33" s="17" t="s">
        <v>24</v>
      </c>
      <c r="D33" s="9" t="s">
        <v>87</v>
      </c>
    </row>
    <row r="35" spans="1:10" x14ac:dyDescent="0.25">
      <c r="A35" s="18">
        <v>44044</v>
      </c>
      <c r="B35" s="17" t="s">
        <v>23</v>
      </c>
    </row>
    <row r="37" spans="1:10" x14ac:dyDescent="0.25">
      <c r="A37" s="18">
        <v>44056</v>
      </c>
      <c r="B37" s="17" t="s">
        <v>24</v>
      </c>
      <c r="D37" s="9" t="s">
        <v>87</v>
      </c>
    </row>
    <row r="38" spans="1:10" x14ac:dyDescent="0.25">
      <c r="A38" s="18"/>
      <c r="D38"/>
    </row>
    <row r="39" spans="1:10" ht="30" x14ac:dyDescent="0.25">
      <c r="A39" s="18" t="s">
        <v>131</v>
      </c>
      <c r="B39" s="17" t="s">
        <v>132</v>
      </c>
      <c r="C39" t="s">
        <v>133</v>
      </c>
      <c r="D39" s="28" t="s">
        <v>135</v>
      </c>
      <c r="E39" s="17" t="s">
        <v>15</v>
      </c>
      <c r="F39" s="1" t="s">
        <v>92</v>
      </c>
      <c r="G39" s="1" t="s">
        <v>134</v>
      </c>
      <c r="I39" s="42">
        <v>0</v>
      </c>
      <c r="J39" s="2" t="s">
        <v>59</v>
      </c>
    </row>
    <row r="40" spans="1:10" x14ac:dyDescent="0.25">
      <c r="F40" s="1"/>
    </row>
    <row r="41" spans="1:10" x14ac:dyDescent="0.25">
      <c r="A41" s="18">
        <v>44084</v>
      </c>
      <c r="B41" s="17" t="s">
        <v>24</v>
      </c>
      <c r="D41" s="9" t="s">
        <v>87</v>
      </c>
    </row>
    <row r="43" spans="1:10" x14ac:dyDescent="0.25">
      <c r="A43" s="59">
        <v>44086</v>
      </c>
      <c r="B43" s="60" t="s">
        <v>23</v>
      </c>
      <c r="C43" s="61" t="s">
        <v>148</v>
      </c>
      <c r="D43" s="12" t="s">
        <v>129</v>
      </c>
      <c r="E43" s="60" t="s">
        <v>7</v>
      </c>
      <c r="F43" s="60" t="s">
        <v>150</v>
      </c>
      <c r="G43" s="61"/>
      <c r="H43" s="62"/>
      <c r="I43" s="63">
        <v>100</v>
      </c>
      <c r="J43" s="3" t="s">
        <v>93</v>
      </c>
    </row>
    <row r="45" spans="1:10" ht="30" x14ac:dyDescent="0.25">
      <c r="A45" s="18">
        <v>44107</v>
      </c>
      <c r="B45" s="17" t="s">
        <v>23</v>
      </c>
      <c r="C45" t="s">
        <v>136</v>
      </c>
      <c r="D45" s="11" t="s">
        <v>139</v>
      </c>
      <c r="E45" s="17" t="s">
        <v>7</v>
      </c>
      <c r="F45" s="17" t="s">
        <v>9</v>
      </c>
      <c r="G45" s="17" t="s">
        <v>140</v>
      </c>
      <c r="I45" s="42">
        <v>150</v>
      </c>
      <c r="J45" s="2" t="s">
        <v>93</v>
      </c>
    </row>
    <row r="46" spans="1:10" ht="15.75" thickBot="1" x14ac:dyDescent="0.3"/>
    <row r="47" spans="1:10" ht="16.5" thickTop="1" thickBot="1" x14ac:dyDescent="0.3">
      <c r="A47" s="18">
        <v>44112</v>
      </c>
      <c r="B47" s="17" t="s">
        <v>24</v>
      </c>
      <c r="D47" s="13" t="s">
        <v>154</v>
      </c>
      <c r="E47" s="17" t="s">
        <v>7</v>
      </c>
      <c r="F47" s="17" t="s">
        <v>9</v>
      </c>
      <c r="G47" s="70" t="s">
        <v>149</v>
      </c>
      <c r="I47" s="42">
        <v>0</v>
      </c>
      <c r="J47" s="2" t="s">
        <v>59</v>
      </c>
    </row>
    <row r="48" spans="1:10" ht="16.5" thickTop="1" thickBot="1" x14ac:dyDescent="0.3"/>
    <row r="49" spans="1:10" ht="16.5" thickTop="1" thickBot="1" x14ac:dyDescent="0.3">
      <c r="A49" s="126">
        <v>44142</v>
      </c>
      <c r="B49" s="127" t="s">
        <v>23</v>
      </c>
      <c r="D49" s="29" t="s">
        <v>88</v>
      </c>
      <c r="F49" s="117" t="s">
        <v>163</v>
      </c>
      <c r="I49" s="42">
        <v>0</v>
      </c>
    </row>
    <row r="50" spans="1:10" ht="30.75" thickTop="1" x14ac:dyDescent="0.25">
      <c r="A50" s="126"/>
      <c r="B50" s="127"/>
      <c r="C50" t="s">
        <v>155</v>
      </c>
      <c r="D50" s="12" t="s">
        <v>158</v>
      </c>
      <c r="E50" s="60" t="s">
        <v>156</v>
      </c>
      <c r="F50" s="117"/>
      <c r="G50" t="s">
        <v>157</v>
      </c>
      <c r="H50" s="62"/>
      <c r="I50" s="42">
        <v>0</v>
      </c>
      <c r="J50" s="2" t="s">
        <v>59</v>
      </c>
    </row>
    <row r="51" spans="1:10" ht="15.75" thickBot="1" x14ac:dyDescent="0.3"/>
    <row r="52" spans="1:10" ht="61.5" thickTop="1" thickBot="1" x14ac:dyDescent="0.3">
      <c r="A52" s="18">
        <v>44147</v>
      </c>
      <c r="B52" s="17" t="s">
        <v>24</v>
      </c>
      <c r="C52" s="1" t="s">
        <v>161</v>
      </c>
      <c r="D52" s="13" t="s">
        <v>162</v>
      </c>
      <c r="E52" s="2" t="s">
        <v>15</v>
      </c>
      <c r="F52" s="76" t="s">
        <v>163</v>
      </c>
      <c r="G52" s="1" t="s">
        <v>157</v>
      </c>
      <c r="I52" s="42">
        <v>0</v>
      </c>
      <c r="J52" s="2" t="s">
        <v>160</v>
      </c>
    </row>
    <row r="53" spans="1:10" ht="16.5" thickTop="1" thickBot="1" x14ac:dyDescent="0.3">
      <c r="F53" s="76"/>
    </row>
    <row r="54" spans="1:10" ht="16.5" thickTop="1" thickBot="1" x14ac:dyDescent="0.3">
      <c r="A54" s="126">
        <v>44170</v>
      </c>
      <c r="B54" s="127" t="s">
        <v>23</v>
      </c>
      <c r="D54" s="29" t="s">
        <v>159</v>
      </c>
      <c r="F54" s="117" t="s">
        <v>92</v>
      </c>
    </row>
    <row r="55" spans="1:10" ht="16.5" thickTop="1" thickBot="1" x14ac:dyDescent="0.3">
      <c r="A55" s="126"/>
      <c r="B55" s="127"/>
      <c r="C55" t="s">
        <v>119</v>
      </c>
      <c r="D55" s="13" t="s">
        <v>120</v>
      </c>
      <c r="E55" s="17" t="s">
        <v>15</v>
      </c>
      <c r="F55" s="117"/>
      <c r="G55" s="1" t="s">
        <v>42</v>
      </c>
      <c r="I55" s="42">
        <v>30</v>
      </c>
      <c r="J55" s="2" t="s">
        <v>70</v>
      </c>
    </row>
    <row r="56" spans="1:10" ht="15.75" thickTop="1" x14ac:dyDescent="0.25"/>
    <row r="57" spans="1:10" ht="60" x14ac:dyDescent="0.25">
      <c r="A57" s="18">
        <v>44175</v>
      </c>
      <c r="B57" s="17" t="s">
        <v>24</v>
      </c>
      <c r="D57" s="9" t="s">
        <v>87</v>
      </c>
      <c r="F57" s="17" t="s">
        <v>163</v>
      </c>
      <c r="G57" s="1"/>
    </row>
    <row r="59" spans="1:10" ht="30" x14ac:dyDescent="0.25">
      <c r="D59" s="28" t="s">
        <v>190</v>
      </c>
      <c r="G59" t="s">
        <v>193</v>
      </c>
      <c r="I59" s="42">
        <v>175</v>
      </c>
      <c r="J59" s="2" t="s">
        <v>70</v>
      </c>
    </row>
    <row r="61" spans="1:10" ht="18.75" x14ac:dyDescent="0.3">
      <c r="A61" s="18"/>
      <c r="E61" s="15"/>
      <c r="F61" s="69"/>
      <c r="G61" s="47" t="s">
        <v>68</v>
      </c>
      <c r="H61" s="48"/>
      <c r="I61" s="49">
        <f>SUM(I5:I59)</f>
        <v>936</v>
      </c>
    </row>
    <row r="62" spans="1:10" ht="18.75" x14ac:dyDescent="0.3">
      <c r="A62" s="18"/>
      <c r="D62"/>
      <c r="E62" s="15"/>
      <c r="F62" s="69"/>
      <c r="G62" s="39" t="s">
        <v>67</v>
      </c>
      <c r="I62" s="42">
        <f>SUM(1135-I61)</f>
        <v>199</v>
      </c>
    </row>
    <row r="67" spans="10:10" x14ac:dyDescent="0.25">
      <c r="J67" s="2">
        <v>0</v>
      </c>
    </row>
  </sheetData>
  <mergeCells count="21">
    <mergeCell ref="I22:I23"/>
    <mergeCell ref="J22:J23"/>
    <mergeCell ref="A49:A50"/>
    <mergeCell ref="B49:B50"/>
    <mergeCell ref="F49:F50"/>
    <mergeCell ref="G22:G23"/>
    <mergeCell ref="A54:A55"/>
    <mergeCell ref="B54:B55"/>
    <mergeCell ref="F54:F55"/>
    <mergeCell ref="A22:A23"/>
    <mergeCell ref="B22:B23"/>
    <mergeCell ref="C22:C23"/>
    <mergeCell ref="E22:E23"/>
    <mergeCell ref="F22:F23"/>
    <mergeCell ref="A1:J1"/>
    <mergeCell ref="A2:B2"/>
    <mergeCell ref="A4:B4"/>
    <mergeCell ref="A17:A18"/>
    <mergeCell ref="B17:B18"/>
    <mergeCell ref="C17:C18"/>
    <mergeCell ref="F17:F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B8D2-ACE6-47B3-A300-8DA8B0A5612F}">
  <dimension ref="A1:J67"/>
  <sheetViews>
    <sheetView workbookViewId="0">
      <selection activeCell="E24" sqref="E24"/>
    </sheetView>
  </sheetViews>
  <sheetFormatPr defaultRowHeight="15" x14ac:dyDescent="0.25"/>
  <cols>
    <col min="1" max="2" width="8.85546875" style="17"/>
    <col min="3" max="3" width="21.140625" customWidth="1"/>
    <col min="4" max="4" width="26.85546875" style="1" customWidth="1"/>
    <col min="5" max="5" width="9.42578125" style="17" customWidth="1"/>
    <col min="6" max="6" width="8.5703125" style="17" customWidth="1"/>
    <col min="7" max="7" width="19.85546875" customWidth="1"/>
    <col min="8" max="8" width="1.42578125" style="45" customWidth="1"/>
    <col min="9" max="9" width="8.5703125" style="42" customWidth="1"/>
    <col min="10" max="10" width="12.140625" style="2" customWidth="1"/>
  </cols>
  <sheetData>
    <row r="1" spans="1:10" ht="23.25" x14ac:dyDescent="0.35">
      <c r="A1" s="120" t="s">
        <v>137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ht="38.25" thickBot="1" x14ac:dyDescent="0.35">
      <c r="A2" s="123" t="s">
        <v>2</v>
      </c>
      <c r="B2" s="124"/>
      <c r="C2" s="36" t="s">
        <v>0</v>
      </c>
      <c r="D2" s="37" t="s">
        <v>1</v>
      </c>
      <c r="E2" s="37" t="s">
        <v>6</v>
      </c>
      <c r="F2" s="68" t="s">
        <v>8</v>
      </c>
      <c r="G2" s="38" t="s">
        <v>39</v>
      </c>
      <c r="H2" s="43"/>
      <c r="I2" s="40" t="s">
        <v>54</v>
      </c>
      <c r="J2" s="36" t="s">
        <v>3</v>
      </c>
    </row>
    <row r="3" spans="1:10" ht="18.75" x14ac:dyDescent="0.3">
      <c r="A3" s="15"/>
      <c r="B3" s="15"/>
      <c r="C3" s="14"/>
      <c r="D3" s="15"/>
      <c r="E3" s="15"/>
      <c r="F3" s="69"/>
      <c r="G3" s="14"/>
      <c r="H3" s="44"/>
      <c r="I3" s="41"/>
      <c r="J3" s="14"/>
    </row>
    <row r="4" spans="1:10" ht="18.75" x14ac:dyDescent="0.3">
      <c r="A4" s="15"/>
      <c r="B4" s="39" t="s">
        <v>50</v>
      </c>
      <c r="D4"/>
      <c r="E4" s="2"/>
      <c r="F4" s="69"/>
      <c r="G4" s="14"/>
      <c r="H4" s="44"/>
      <c r="I4" s="41"/>
      <c r="J4" s="14"/>
    </row>
    <row r="5" spans="1:10" ht="19.5" thickBot="1" x14ac:dyDescent="0.35">
      <c r="A5" s="15"/>
      <c r="B5" s="10"/>
      <c r="C5" t="s">
        <v>19</v>
      </c>
      <c r="D5"/>
      <c r="E5" s="2"/>
      <c r="F5" s="69"/>
      <c r="G5" s="14"/>
      <c r="H5" s="44"/>
      <c r="I5" s="41"/>
      <c r="J5" s="14"/>
    </row>
    <row r="6" spans="1:10" ht="20.25" thickTop="1" thickBot="1" x14ac:dyDescent="0.35">
      <c r="A6" s="15"/>
      <c r="B6" s="13"/>
      <c r="C6" t="s">
        <v>18</v>
      </c>
      <c r="D6"/>
      <c r="E6" s="2"/>
      <c r="F6" s="69"/>
      <c r="G6" s="14"/>
      <c r="H6" s="44"/>
      <c r="I6" s="41"/>
      <c r="J6" s="14"/>
    </row>
    <row r="7" spans="1:10" ht="19.5" thickTop="1" x14ac:dyDescent="0.3">
      <c r="A7" s="15"/>
      <c r="B7" s="12"/>
      <c r="C7" t="s">
        <v>7</v>
      </c>
      <c r="D7"/>
      <c r="E7" s="2"/>
      <c r="F7" s="69"/>
      <c r="G7" s="14"/>
      <c r="H7" s="44"/>
      <c r="I7" s="41"/>
      <c r="J7" s="14"/>
    </row>
    <row r="8" spans="1:10" ht="19.5" thickBot="1" x14ac:dyDescent="0.35">
      <c r="A8" s="15"/>
      <c r="B8" s="9"/>
      <c r="C8" t="s">
        <v>16</v>
      </c>
      <c r="D8"/>
      <c r="E8" s="2"/>
      <c r="F8" s="69"/>
      <c r="G8" s="14"/>
      <c r="H8" s="44"/>
      <c r="I8" s="41"/>
      <c r="J8" s="14"/>
    </row>
    <row r="9" spans="1:10" ht="20.25" thickTop="1" thickBot="1" x14ac:dyDescent="0.35">
      <c r="A9" s="15"/>
      <c r="B9" s="29"/>
      <c r="C9" t="s">
        <v>17</v>
      </c>
      <c r="D9"/>
      <c r="E9" s="2"/>
      <c r="F9" s="69"/>
      <c r="G9" s="14"/>
      <c r="H9" s="44"/>
      <c r="I9" s="41"/>
      <c r="J9" s="14"/>
    </row>
    <row r="10" spans="1:10" ht="19.5" thickTop="1" x14ac:dyDescent="0.3">
      <c r="A10" s="15"/>
      <c r="B10" s="15"/>
      <c r="C10" s="14"/>
      <c r="D10" s="15"/>
      <c r="E10" s="15"/>
      <c r="F10" s="69"/>
      <c r="G10" s="14"/>
      <c r="H10" s="44"/>
      <c r="I10" s="41"/>
      <c r="J10" s="14"/>
    </row>
    <row r="11" spans="1:10" ht="18.75" x14ac:dyDescent="0.3">
      <c r="A11" s="125">
        <v>2021</v>
      </c>
      <c r="B11" s="125"/>
      <c r="C11" s="45"/>
      <c r="D11" s="54"/>
      <c r="E11" s="67"/>
      <c r="F11" s="67"/>
      <c r="G11" s="45"/>
      <c r="I11" s="55"/>
      <c r="J11" s="56"/>
    </row>
    <row r="12" spans="1:10" ht="30" x14ac:dyDescent="0.25">
      <c r="A12" s="16">
        <v>44200</v>
      </c>
      <c r="B12" s="16" t="s">
        <v>23</v>
      </c>
      <c r="C12" t="s">
        <v>4</v>
      </c>
      <c r="D12" s="11" t="s">
        <v>5</v>
      </c>
      <c r="E12" s="17" t="s">
        <v>7</v>
      </c>
      <c r="F12" s="17" t="s">
        <v>9</v>
      </c>
      <c r="I12" s="42">
        <v>150</v>
      </c>
      <c r="J12" s="17" t="s">
        <v>10</v>
      </c>
    </row>
    <row r="14" spans="1:10" ht="45" x14ac:dyDescent="0.25">
      <c r="A14" s="18">
        <v>43839</v>
      </c>
      <c r="B14" s="18" t="s">
        <v>24</v>
      </c>
      <c r="C14" t="s">
        <v>22</v>
      </c>
      <c r="D14" s="11" t="s">
        <v>49</v>
      </c>
      <c r="E14" s="17" t="s">
        <v>7</v>
      </c>
      <c r="F14" s="17" t="s">
        <v>9</v>
      </c>
      <c r="I14" s="42">
        <v>125</v>
      </c>
      <c r="J14" s="2" t="s">
        <v>10</v>
      </c>
    </row>
    <row r="15" spans="1:10" ht="15.75" thickBot="1" x14ac:dyDescent="0.3">
      <c r="D15"/>
    </row>
    <row r="16" spans="1:10" ht="16.5" thickTop="1" thickBot="1" x14ac:dyDescent="0.3">
      <c r="A16" s="18">
        <v>43862</v>
      </c>
      <c r="B16" s="18" t="s">
        <v>23</v>
      </c>
      <c r="C16" t="s">
        <v>25</v>
      </c>
      <c r="D16" s="13" t="s">
        <v>26</v>
      </c>
      <c r="E16" s="17" t="s">
        <v>15</v>
      </c>
      <c r="F16" s="17" t="s">
        <v>9</v>
      </c>
      <c r="G16" t="s">
        <v>21</v>
      </c>
      <c r="I16" s="42">
        <v>0</v>
      </c>
      <c r="J16" s="17" t="s">
        <v>10</v>
      </c>
    </row>
    <row r="17" spans="1:10" ht="15.75" thickTop="1" x14ac:dyDescent="0.25"/>
    <row r="18" spans="1:10" ht="45" x14ac:dyDescent="0.25">
      <c r="A18" s="18">
        <v>43874</v>
      </c>
      <c r="B18" s="17" t="s">
        <v>24</v>
      </c>
      <c r="C18" t="s">
        <v>40</v>
      </c>
      <c r="D18" s="11" t="s">
        <v>56</v>
      </c>
      <c r="E18" s="17" t="s">
        <v>7</v>
      </c>
      <c r="F18" s="17" t="s">
        <v>9</v>
      </c>
      <c r="I18" s="42">
        <v>125</v>
      </c>
      <c r="J18" s="2" t="s">
        <v>10</v>
      </c>
    </row>
    <row r="19" spans="1:10" ht="15.75" thickBot="1" x14ac:dyDescent="0.3"/>
    <row r="20" spans="1:10" ht="16.5" thickTop="1" thickBot="1" x14ac:dyDescent="0.3">
      <c r="A20" s="18">
        <v>43891</v>
      </c>
      <c r="B20" s="17" t="s">
        <v>23</v>
      </c>
      <c r="C20" t="s">
        <v>27</v>
      </c>
      <c r="D20" s="30" t="s">
        <v>31</v>
      </c>
      <c r="E20" s="17" t="s">
        <v>15</v>
      </c>
      <c r="F20" s="17" t="s">
        <v>9</v>
      </c>
      <c r="G20" t="s">
        <v>33</v>
      </c>
      <c r="I20" s="42">
        <v>0</v>
      </c>
      <c r="J20" s="17" t="s">
        <v>10</v>
      </c>
    </row>
    <row r="21" spans="1:10" ht="15.75" thickTop="1" x14ac:dyDescent="0.25"/>
    <row r="22" spans="1:10" ht="45" x14ac:dyDescent="0.25">
      <c r="A22" s="18">
        <v>43903</v>
      </c>
      <c r="B22" s="17" t="s">
        <v>24</v>
      </c>
      <c r="C22" t="s">
        <v>40</v>
      </c>
      <c r="D22" s="11" t="s">
        <v>57</v>
      </c>
      <c r="E22" s="17" t="s">
        <v>7</v>
      </c>
      <c r="F22" s="17" t="s">
        <v>9</v>
      </c>
      <c r="I22" s="42">
        <v>125</v>
      </c>
      <c r="J22" s="2" t="s">
        <v>10</v>
      </c>
    </row>
    <row r="24" spans="1:10" x14ac:dyDescent="0.25">
      <c r="A24" s="18">
        <v>43926</v>
      </c>
      <c r="B24" s="17" t="s">
        <v>23</v>
      </c>
      <c r="D24" s="31" t="s">
        <v>16</v>
      </c>
      <c r="I24" s="42">
        <v>0</v>
      </c>
    </row>
    <row r="25" spans="1:10" ht="15.75" thickBot="1" x14ac:dyDescent="0.3"/>
    <row r="26" spans="1:10" ht="16.5" thickTop="1" thickBot="1" x14ac:dyDescent="0.3">
      <c r="A26" s="18">
        <v>43931</v>
      </c>
      <c r="B26" s="17" t="s">
        <v>24</v>
      </c>
      <c r="C26" t="s">
        <v>37</v>
      </c>
      <c r="D26" s="30" t="s">
        <v>75</v>
      </c>
      <c r="E26" s="17" t="s">
        <v>15</v>
      </c>
      <c r="F26" s="17" t="s">
        <v>9</v>
      </c>
      <c r="G26" t="s">
        <v>42</v>
      </c>
      <c r="I26" s="42">
        <v>0</v>
      </c>
      <c r="J26" s="17" t="s">
        <v>43</v>
      </c>
    </row>
    <row r="27" spans="1:10" ht="15.75" thickTop="1" x14ac:dyDescent="0.25"/>
    <row r="28" spans="1:10" x14ac:dyDescent="0.25">
      <c r="A28" s="18">
        <v>43954</v>
      </c>
      <c r="B28" s="17" t="s">
        <v>23</v>
      </c>
      <c r="C28" t="s">
        <v>60</v>
      </c>
      <c r="D28" s="11" t="s">
        <v>41</v>
      </c>
      <c r="E28" s="17" t="s">
        <v>7</v>
      </c>
      <c r="F28" s="17" t="s">
        <v>9</v>
      </c>
      <c r="I28" s="42">
        <v>150</v>
      </c>
      <c r="J28" s="17" t="s">
        <v>10</v>
      </c>
    </row>
    <row r="30" spans="1:10" ht="30" x14ac:dyDescent="0.25">
      <c r="A30" s="18" t="s">
        <v>76</v>
      </c>
      <c r="B30" s="17" t="s">
        <v>77</v>
      </c>
      <c r="C30" t="s">
        <v>34</v>
      </c>
      <c r="D30" s="28" t="s">
        <v>35</v>
      </c>
      <c r="E30" s="17" t="s">
        <v>48</v>
      </c>
      <c r="F30" s="17" t="s">
        <v>9</v>
      </c>
      <c r="G30" t="s">
        <v>36</v>
      </c>
      <c r="I30" s="46" t="s">
        <v>61</v>
      </c>
      <c r="J30" s="2" t="s">
        <v>10</v>
      </c>
    </row>
    <row r="31" spans="1:10" ht="15.75" thickBot="1" x14ac:dyDescent="0.3"/>
    <row r="32" spans="1:10" ht="16.5" thickTop="1" thickBot="1" x14ac:dyDescent="0.3">
      <c r="A32" s="18">
        <v>43989</v>
      </c>
      <c r="B32" s="17" t="s">
        <v>23</v>
      </c>
      <c r="D32" s="32" t="s">
        <v>32</v>
      </c>
      <c r="F32" s="17" t="s">
        <v>9</v>
      </c>
      <c r="I32" s="42">
        <v>0</v>
      </c>
    </row>
    <row r="33" spans="1:10" ht="15.75" thickTop="1" x14ac:dyDescent="0.25"/>
    <row r="34" spans="1:10" ht="30" x14ac:dyDescent="0.25">
      <c r="A34" s="18">
        <v>43994</v>
      </c>
      <c r="B34" s="17" t="s">
        <v>24</v>
      </c>
      <c r="C34" t="s">
        <v>112</v>
      </c>
      <c r="D34" s="11" t="s">
        <v>58</v>
      </c>
      <c r="E34" s="17" t="s">
        <v>7</v>
      </c>
      <c r="F34" s="17" t="s">
        <v>9</v>
      </c>
      <c r="I34" s="42">
        <v>350</v>
      </c>
      <c r="J34" s="2" t="s">
        <v>10</v>
      </c>
    </row>
    <row r="36" spans="1:10" x14ac:dyDescent="0.25">
      <c r="A36" s="18">
        <v>44022</v>
      </c>
      <c r="B36" s="17" t="s">
        <v>24</v>
      </c>
      <c r="D36" s="9" t="s">
        <v>52</v>
      </c>
      <c r="I36" s="42">
        <v>0</v>
      </c>
    </row>
    <row r="38" spans="1:10" x14ac:dyDescent="0.25">
      <c r="A38" s="18">
        <v>44024</v>
      </c>
      <c r="B38" s="17" t="s">
        <v>23</v>
      </c>
      <c r="C38" t="s">
        <v>51</v>
      </c>
      <c r="D38" s="52" t="s">
        <v>74</v>
      </c>
      <c r="I38" s="65">
        <v>350</v>
      </c>
      <c r="J38" s="2" t="s">
        <v>79</v>
      </c>
    </row>
    <row r="40" spans="1:10" ht="30" x14ac:dyDescent="0.25">
      <c r="A40" s="18">
        <v>44045</v>
      </c>
      <c r="B40" s="17" t="s">
        <v>23</v>
      </c>
      <c r="C40" t="s">
        <v>62</v>
      </c>
      <c r="D40" s="11" t="s">
        <v>63</v>
      </c>
      <c r="E40" s="17" t="s">
        <v>7</v>
      </c>
      <c r="F40" s="17" t="s">
        <v>9</v>
      </c>
      <c r="I40" s="42">
        <v>125</v>
      </c>
      <c r="J40" s="2" t="s">
        <v>10</v>
      </c>
    </row>
    <row r="42" spans="1:10" x14ac:dyDescent="0.25">
      <c r="A42" s="18">
        <v>44057</v>
      </c>
      <c r="B42" s="17" t="s">
        <v>24</v>
      </c>
      <c r="D42" s="9" t="s">
        <v>87</v>
      </c>
      <c r="I42" s="42">
        <v>0</v>
      </c>
    </row>
    <row r="44" spans="1:10" ht="30" x14ac:dyDescent="0.25">
      <c r="A44" s="17" t="s">
        <v>71</v>
      </c>
      <c r="B44" s="17" t="s">
        <v>46</v>
      </c>
      <c r="C44" t="s">
        <v>72</v>
      </c>
      <c r="D44" s="28" t="s">
        <v>73</v>
      </c>
      <c r="E44" s="17" t="s">
        <v>48</v>
      </c>
      <c r="F44" s="17" t="s">
        <v>9</v>
      </c>
      <c r="G44" s="1" t="s">
        <v>78</v>
      </c>
      <c r="I44" s="42">
        <v>0</v>
      </c>
      <c r="J44" s="17" t="s">
        <v>70</v>
      </c>
    </row>
    <row r="46" spans="1:10" ht="30" x14ac:dyDescent="0.25">
      <c r="A46" s="18">
        <v>44087</v>
      </c>
      <c r="B46" s="17" t="s">
        <v>23</v>
      </c>
      <c r="C46" t="s">
        <v>44</v>
      </c>
      <c r="D46" s="11" t="s">
        <v>45</v>
      </c>
      <c r="E46" s="17" t="s">
        <v>7</v>
      </c>
      <c r="F46" s="17" t="s">
        <v>9</v>
      </c>
      <c r="I46" s="42">
        <v>150</v>
      </c>
      <c r="J46" s="17" t="s">
        <v>59</v>
      </c>
    </row>
    <row r="48" spans="1:10" ht="45" x14ac:dyDescent="0.25">
      <c r="A48" s="18">
        <v>44108</v>
      </c>
      <c r="B48" s="17" t="s">
        <v>23</v>
      </c>
      <c r="C48" t="s">
        <v>64</v>
      </c>
      <c r="D48" s="11" t="s">
        <v>65</v>
      </c>
      <c r="E48" s="17" t="s">
        <v>7</v>
      </c>
      <c r="F48" s="17" t="s">
        <v>9</v>
      </c>
      <c r="I48" s="42">
        <v>225</v>
      </c>
      <c r="J48" s="2" t="s">
        <v>10</v>
      </c>
    </row>
    <row r="49" spans="1:10" x14ac:dyDescent="0.25">
      <c r="A49" s="18"/>
    </row>
    <row r="50" spans="1:10" x14ac:dyDescent="0.25">
      <c r="A50" s="126" t="s">
        <v>28</v>
      </c>
      <c r="B50" s="127" t="s">
        <v>46</v>
      </c>
      <c r="C50" s="128" t="s">
        <v>30</v>
      </c>
      <c r="D50" s="12" t="s">
        <v>82</v>
      </c>
      <c r="E50" s="127" t="s">
        <v>66</v>
      </c>
      <c r="F50" s="127" t="s">
        <v>92</v>
      </c>
      <c r="G50" s="116" t="s">
        <v>38</v>
      </c>
      <c r="I50" s="161">
        <v>150</v>
      </c>
      <c r="J50" s="127" t="s">
        <v>10</v>
      </c>
    </row>
    <row r="51" spans="1:10" x14ac:dyDescent="0.25">
      <c r="A51" s="126"/>
      <c r="B51" s="127"/>
      <c r="C51" s="128"/>
      <c r="D51" s="10" t="s">
        <v>29</v>
      </c>
      <c r="E51" s="127"/>
      <c r="F51" s="127"/>
      <c r="G51" s="116"/>
      <c r="I51" s="161"/>
      <c r="J51" s="127"/>
    </row>
    <row r="52" spans="1:10" ht="15.75" thickBot="1" x14ac:dyDescent="0.3"/>
    <row r="53" spans="1:10" ht="16.5" thickTop="1" thickBot="1" x14ac:dyDescent="0.3">
      <c r="A53" s="18">
        <v>44136</v>
      </c>
      <c r="B53" s="17" t="s">
        <v>23</v>
      </c>
      <c r="D53" s="29" t="s">
        <v>122</v>
      </c>
    </row>
    <row r="54" spans="1:10" ht="15.75" thickTop="1" x14ac:dyDescent="0.25"/>
    <row r="55" spans="1:10" ht="45" x14ac:dyDescent="0.25">
      <c r="A55" s="18">
        <v>44513</v>
      </c>
      <c r="B55" s="17" t="s">
        <v>24</v>
      </c>
      <c r="C55" t="s">
        <v>113</v>
      </c>
      <c r="D55" s="10" t="s">
        <v>115</v>
      </c>
      <c r="E55" s="17" t="s">
        <v>15</v>
      </c>
      <c r="F55" s="17" t="s">
        <v>92</v>
      </c>
      <c r="G55" s="70" t="s">
        <v>114</v>
      </c>
      <c r="I55" s="42">
        <v>0</v>
      </c>
      <c r="J55" s="2" t="s">
        <v>116</v>
      </c>
    </row>
    <row r="57" spans="1:10" ht="30" x14ac:dyDescent="0.25">
      <c r="A57" s="18" t="s">
        <v>83</v>
      </c>
      <c r="B57" s="17" t="s">
        <v>46</v>
      </c>
      <c r="C57" t="s">
        <v>60</v>
      </c>
      <c r="D57" s="28" t="s">
        <v>118</v>
      </c>
      <c r="E57" s="17" t="s">
        <v>47</v>
      </c>
      <c r="F57" s="17" t="s">
        <v>9</v>
      </c>
      <c r="G57" s="1" t="s">
        <v>117</v>
      </c>
      <c r="I57" s="42">
        <v>0</v>
      </c>
      <c r="J57" s="17" t="s">
        <v>10</v>
      </c>
    </row>
    <row r="58" spans="1:10" ht="15.75" thickBot="1" x14ac:dyDescent="0.3"/>
    <row r="59" spans="1:10" ht="46.5" thickTop="1" thickBot="1" x14ac:dyDescent="0.3">
      <c r="A59" s="18">
        <v>44171</v>
      </c>
      <c r="B59" s="17" t="s">
        <v>23</v>
      </c>
      <c r="C59" t="s">
        <v>80</v>
      </c>
      <c r="D59" s="30" t="s">
        <v>81</v>
      </c>
      <c r="E59" s="17" t="s">
        <v>15</v>
      </c>
      <c r="F59" s="17" t="s">
        <v>111</v>
      </c>
      <c r="G59" t="s">
        <v>95</v>
      </c>
      <c r="I59" s="42">
        <v>0</v>
      </c>
      <c r="J59" s="2" t="s">
        <v>70</v>
      </c>
    </row>
    <row r="60" spans="1:10" ht="15.75" thickTop="1" x14ac:dyDescent="0.25"/>
    <row r="61" spans="1:10" x14ac:dyDescent="0.25">
      <c r="A61" s="18">
        <v>44176</v>
      </c>
      <c r="B61" s="17" t="s">
        <v>24</v>
      </c>
      <c r="C61" t="s">
        <v>60</v>
      </c>
      <c r="D61" s="28" t="s">
        <v>110</v>
      </c>
      <c r="E61" s="17" t="s">
        <v>15</v>
      </c>
      <c r="F61" s="17" t="s">
        <v>9</v>
      </c>
      <c r="G61" s="1" t="s">
        <v>53</v>
      </c>
      <c r="I61" s="42">
        <v>0</v>
      </c>
      <c r="J61" s="17" t="s">
        <v>10</v>
      </c>
    </row>
    <row r="62" spans="1:10" x14ac:dyDescent="0.25">
      <c r="A62" s="18"/>
      <c r="G62" s="1"/>
      <c r="J62" s="1"/>
    </row>
    <row r="63" spans="1:10" x14ac:dyDescent="0.25">
      <c r="A63" s="18"/>
      <c r="G63" s="1"/>
      <c r="J63" s="1"/>
    </row>
    <row r="64" spans="1:10" ht="18.75" x14ac:dyDescent="0.3">
      <c r="A64" s="18"/>
      <c r="E64" s="15"/>
      <c r="F64" s="69"/>
      <c r="G64" s="47" t="s">
        <v>55</v>
      </c>
      <c r="H64" s="48"/>
      <c r="I64" s="49">
        <f>SUM(I12:I60)</f>
        <v>2025</v>
      </c>
    </row>
    <row r="65" spans="1:9" ht="18.75" x14ac:dyDescent="0.3">
      <c r="A65" s="18"/>
      <c r="E65" s="15"/>
      <c r="F65" s="69"/>
      <c r="G65" s="39" t="s">
        <v>67</v>
      </c>
      <c r="I65" s="53">
        <f>SUM(2025-I64)</f>
        <v>0</v>
      </c>
    </row>
    <row r="67" spans="1:9" x14ac:dyDescent="0.25">
      <c r="A67" s="18"/>
    </row>
  </sheetData>
  <mergeCells count="11">
    <mergeCell ref="J50:J51"/>
    <mergeCell ref="A1:J1"/>
    <mergeCell ref="A2:B2"/>
    <mergeCell ref="A11:B11"/>
    <mergeCell ref="A50:A51"/>
    <mergeCell ref="B50:B51"/>
    <mergeCell ref="C50:C51"/>
    <mergeCell ref="E50:E51"/>
    <mergeCell ref="F50:F51"/>
    <mergeCell ref="G50:G51"/>
    <mergeCell ref="I50:I5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F 2 m e U X M A M S K k A A A A 9 Q A A A B I A H A B D b 2 5 m a W c v U G F j a 2 F n Z S 5 4 b W w g o h g A K K A U A A A A A A A A A A A A A A A A A A A A A A A A A A A A h Y + x D o I w G I R f h X S n r T U q I T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M c L f G K L T A F M j H I t P n 6 b J z 7 d H 8 g r P v a 9 Z 3 i y o S 7 H M g k g b w v 8 A d Q S w M E F A A C A A g A F 2 m e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d p n l E o i k e 4 D g A A A B E A A A A T A B w A R m 9 y b X V s Y X M v U 2 V j d G l v b j E u b S C i G A A o o B Q A A A A A A A A A A A A A A A A A A A A A A A A A A A A r T k 0 u y c z P U w i G 0 I b W A F B L A Q I t A B Q A A g A I A B d p n l F z A D E i p A A A A P U A A A A S A A A A A A A A A A A A A A A A A A A A A A B D b 2 5 m a W c v U G F j a 2 F n Z S 5 4 b W x Q S w E C L Q A U A A I A C A A X a Z 5 R D 8 r p q 6 Q A A A D p A A A A E w A A A A A A A A A A A A A A A A D w A A A A W 0 N v b n R l b n R f V H l w Z X N d L n h t b F B L A Q I t A B Q A A g A I A B d p n l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M S F b V y b H S 6 a G n / 5 4 F Y i t A A A A A A I A A A A A A B B m A A A A A Q A A I A A A A J j c h m + 8 D p o 1 J q M d O e p F Y 4 4 J e X k g Q l 9 E 8 Q 0 7 U n o p L I q C A A A A A A 6 A A A A A A g A A I A A A A N 8 M c L F 6 y w y E 2 g V 9 3 O D w h e q E z P v B V k E 3 i r N B 4 n Y 3 j L 7 J U A A A A L 4 O y r v h S K d j k Q O G 8 w N k + h i A l e I X t m Z N T o Q h 9 t 3 q 2 l v i T 7 R a z K 0 I T q J h b q p q c S f h 5 z R b B 9 d X L k n p y r K D X Y Q y L b a / l v S d 3 6 C K 2 H K 9 r P 9 U 3 D Q B Q A A A A I S o b 9 u o J G E z q B j X b w 4 o P 2 x S m v p + k F 2 a o G F j B K d z Q c + 0 u W P a l q O T 8 p d 0 J G c z B e W D O 7 P o + D b 4 p a l F 8 f r / e 9 2 R 6 R U = < / D a t a M a s h u p > 
</file>

<file path=customXml/itemProps1.xml><?xml version="1.0" encoding="utf-8"?>
<ds:datastoreItem xmlns:ds="http://schemas.openxmlformats.org/officeDocument/2006/customXml" ds:itemID="{60BD4CB6-6EA2-4EF5-8116-46D7C34B63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Master List</vt:lpstr>
      <vt:lpstr>Schedule</vt:lpstr>
      <vt:lpstr>2024 Archive</vt:lpstr>
      <vt:lpstr>2023 Archive</vt:lpstr>
      <vt:lpstr>2022 Archive</vt:lpstr>
      <vt:lpstr>2021 Archive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Logsdon</dc:creator>
  <cp:lastModifiedBy>Deborah Logsdon</cp:lastModifiedBy>
  <dcterms:created xsi:type="dcterms:W3CDTF">2020-12-30T17:33:09Z</dcterms:created>
  <dcterms:modified xsi:type="dcterms:W3CDTF">2025-11-24T16:06:02Z</dcterms:modified>
</cp:coreProperties>
</file>